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aberdeencitycouncilo365-my.sharepoint.com/personal/mgawrys_aberdeencity_gov_uk/Documents/Desktop/Investments/"/>
    </mc:Choice>
  </mc:AlternateContent>
  <xr:revisionPtr revIDLastSave="1" documentId="8_{6E6AA3A6-06DE-4FDD-A7E1-903638C4573B}" xr6:coauthVersionLast="47" xr6:coauthVersionMax="47" xr10:uidLastSave="{4F3F3596-5985-4DB4-827B-5F6D669F78EC}"/>
  <bookViews>
    <workbookView xWindow="28680" yWindow="-120" windowWidth="29040" windowHeight="15720" firstSheet="52" activeTab="55" xr2:uid="{00000000-000D-0000-FFFF-FFFF00000000}"/>
  </bookViews>
  <sheets>
    <sheet name="December 09" sheetId="1" r:id="rId1"/>
    <sheet name="June 10" sheetId="4" r:id="rId2"/>
    <sheet name="December 10" sheetId="5" r:id="rId3"/>
    <sheet name="June 11" sheetId="6" r:id="rId4"/>
    <sheet name="December 11" sheetId="7" r:id="rId5"/>
    <sheet name="March 12" sheetId="8" r:id="rId6"/>
    <sheet name="June 12" sheetId="9" r:id="rId7"/>
    <sheet name="Sep 12" sheetId="10" r:id="rId8"/>
    <sheet name="Dec 12" sheetId="11" r:id="rId9"/>
    <sheet name="Mar 13" sheetId="12" r:id="rId10"/>
    <sheet name="Jun 13" sheetId="13" r:id="rId11"/>
    <sheet name="Sep 13" sheetId="14" r:id="rId12"/>
    <sheet name="Dec13" sheetId="15" r:id="rId13"/>
    <sheet name="Mar14" sheetId="16" r:id="rId14"/>
    <sheet name="Jun14" sheetId="18" r:id="rId15"/>
    <sheet name="Sep14 " sheetId="19" r:id="rId16"/>
    <sheet name="Dec14" sheetId="20" r:id="rId17"/>
    <sheet name="Mar15" sheetId="21" r:id="rId18"/>
    <sheet name="Jun 15" sheetId="22" r:id="rId19"/>
    <sheet name="Sep 15" sheetId="23" r:id="rId20"/>
    <sheet name="Dec 15" sheetId="24" r:id="rId21"/>
    <sheet name="Mar 16" sheetId="25" r:id="rId22"/>
    <sheet name="Jun 16 " sheetId="26" r:id="rId23"/>
    <sheet name="Sep 16 " sheetId="27" r:id="rId24"/>
    <sheet name="Dec 16" sheetId="28" r:id="rId25"/>
    <sheet name="Mar 17" sheetId="29" r:id="rId26"/>
    <sheet name="Jun 17" sheetId="30" r:id="rId27"/>
    <sheet name="Sep17" sheetId="31" r:id="rId28"/>
    <sheet name="Dec17 " sheetId="32" r:id="rId29"/>
    <sheet name="Mar18" sheetId="33" r:id="rId30"/>
    <sheet name="Jun18" sheetId="34" r:id="rId31"/>
    <sheet name="Sep18" sheetId="35" r:id="rId32"/>
    <sheet name="Dec18" sheetId="36" r:id="rId33"/>
    <sheet name="Mar19" sheetId="43" r:id="rId34"/>
    <sheet name="Jun19" sheetId="38" r:id="rId35"/>
    <sheet name="Sep19" sheetId="39" r:id="rId36"/>
    <sheet name="Dec19" sheetId="40" r:id="rId37"/>
    <sheet name="Mar20" sheetId="41" r:id="rId38"/>
    <sheet name="Jun20" sheetId="42" r:id="rId39"/>
    <sheet name="Sep20" sheetId="37" r:id="rId40"/>
    <sheet name="Dec20" sheetId="44" r:id="rId41"/>
    <sheet name="Mar21" sheetId="45" r:id="rId42"/>
    <sheet name="Jun21" sheetId="46" r:id="rId43"/>
    <sheet name="Sep21" sheetId="47" r:id="rId44"/>
    <sheet name="Dec21" sheetId="48" r:id="rId45"/>
    <sheet name="Mar22" sheetId="50" r:id="rId46"/>
    <sheet name="Jun22" sheetId="51" r:id="rId47"/>
    <sheet name="Sep22" sheetId="52" r:id="rId48"/>
    <sheet name="Dec22" sheetId="53" r:id="rId49"/>
    <sheet name="Mar23" sheetId="54" r:id="rId50"/>
    <sheet name="Jun23" sheetId="55" r:id="rId51"/>
    <sheet name="Sep23" sheetId="56" r:id="rId52"/>
    <sheet name="Dec23" sheetId="58" r:id="rId53"/>
    <sheet name="Mar24" sheetId="59" r:id="rId54"/>
    <sheet name="Jun24" sheetId="62" r:id="rId55"/>
    <sheet name="Sep24" sheetId="63" r:id="rId56"/>
  </sheets>
  <definedNames>
    <definedName name="_xlnm.Print_Area" localSheetId="37">'Mar20'!$A$1:$H$85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42" l="1"/>
  <c r="E39" i="41"/>
  <c r="E40" i="40"/>
  <c r="E38" i="39"/>
  <c r="E38" i="38"/>
  <c r="G6" i="36"/>
  <c r="G19" i="25"/>
  <c r="G17" i="24"/>
  <c r="G17" i="23"/>
  <c r="G17" i="22"/>
  <c r="G17" i="21"/>
  <c r="G17" i="20"/>
  <c r="G44" i="16"/>
  <c r="F44" i="16"/>
  <c r="G44" i="15"/>
  <c r="F44" i="15"/>
  <c r="G40" i="14"/>
  <c r="F40" i="14"/>
  <c r="G40" i="13"/>
  <c r="F40" i="13"/>
  <c r="G40" i="12"/>
  <c r="F40" i="12"/>
  <c r="G15" i="4"/>
  <c r="G9" i="4"/>
  <c r="G15" i="1"/>
  <c r="G9" i="1"/>
</calcChain>
</file>

<file path=xl/sharedStrings.xml><?xml version="1.0" encoding="utf-8"?>
<sst xmlns="http://schemas.openxmlformats.org/spreadsheetml/2006/main" count="4705" uniqueCount="164">
  <si>
    <t>ABERDEEN CITY COUNCIL PENSION FUND</t>
  </si>
  <si>
    <t>PRIVATE EQUITY</t>
  </si>
  <si>
    <t>NAME</t>
  </si>
  <si>
    <t>CATEGORY</t>
  </si>
  <si>
    <t>CURRENCY</t>
  </si>
  <si>
    <t>INCEPTION</t>
  </si>
  <si>
    <t>COMMITMENT</t>
  </si>
  <si>
    <t>CONTRIBUTION</t>
  </si>
  <si>
    <t>DISTRIBUTION</t>
  </si>
  <si>
    <t>VALUE</t>
  </si>
  <si>
    <t>HARBOURVEST PARTNERS VII</t>
  </si>
  <si>
    <t>BUYOUT</t>
  </si>
  <si>
    <t>USD</t>
  </si>
  <si>
    <t>HARBOURVEST PARTNERS VIII</t>
  </si>
  <si>
    <t>VENTURE</t>
  </si>
  <si>
    <t>HARBOURVEST GLOBAL PRIVATE EQUITY</t>
  </si>
  <si>
    <t>LISTED</t>
  </si>
  <si>
    <t xml:space="preserve">STANDARD LIFE, </t>
  </si>
  <si>
    <t>FUND OF FUNDS</t>
  </si>
  <si>
    <t>EUR</t>
  </si>
  <si>
    <t>European Strategic Partners 2004 B</t>
  </si>
  <si>
    <t>European Strategic Partners 2008</t>
  </si>
  <si>
    <t>MAVEN CAPITAL PARTNERS</t>
  </si>
  <si>
    <t>SEGREGATED</t>
  </si>
  <si>
    <t>GBP</t>
  </si>
  <si>
    <t>(Aberdeen Asset Managers)</t>
  </si>
  <si>
    <t>ABERDEEN CITY COUNCIL, INHOUSE INVESTED</t>
  </si>
  <si>
    <t>(Incl. Aberdeen Murray Johnstone Private Equity Fund)</t>
  </si>
  <si>
    <t>ALL INFORMATON AS AT 31 DECEMBER 2009</t>
  </si>
  <si>
    <t>As at March 2010</t>
  </si>
  <si>
    <t>ALL INFORMATON AS AT 30 JUNE 2010</t>
  </si>
  <si>
    <t>ALL INFORMATON AS AT 31 December 2010</t>
  </si>
  <si>
    <t>LISTED VALUE</t>
  </si>
  <si>
    <t>NAV</t>
  </si>
  <si>
    <t>ALL INFORMATON AS AT 30 June 2011</t>
  </si>
  <si>
    <t>HARBOURVEST GLOBAL PRIVATE EQUITY, PERVIOUSLY QUOTED AS 10M COMMITMENT SHOULD HAVE BEEN 20M.</t>
  </si>
  <si>
    <t>ALL INFORMATON AS AT 31 December 2011</t>
  </si>
  <si>
    <t xml:space="preserve">European Strategic Partners </t>
  </si>
  <si>
    <t>European Strategic Partners II</t>
  </si>
  <si>
    <t>REVALUED IN MARCH 2012</t>
  </si>
  <si>
    <t>ALL INFORMATION AS AT 31 March 2012</t>
  </si>
  <si>
    <t>-</t>
  </si>
  <si>
    <t>ALL INFORMATION AS AT 30 June 2012</t>
  </si>
  <si>
    <t>European Smaller Funds 1</t>
  </si>
  <si>
    <t>PARTNERS GROUP</t>
  </si>
  <si>
    <t xml:space="preserve">Global Real Estate </t>
  </si>
  <si>
    <t>Global Infrastructure</t>
  </si>
  <si>
    <t>DEBT</t>
  </si>
  <si>
    <t>Scottish Loan Fund</t>
  </si>
  <si>
    <t>ALL INFORMATION AS AT 30 Sep 2012</t>
  </si>
  <si>
    <t>ALL INFORMATON AS AT 31 Dec 2012</t>
  </si>
  <si>
    <t xml:space="preserve">          </t>
  </si>
  <si>
    <t>ALL INFORMATION AS AT 31 Mar 2013</t>
  </si>
  <si>
    <t>REVALUED IN MARCH 2013</t>
  </si>
  <si>
    <t>ALL INFORMATION AS AT 30 Jun 2013</t>
  </si>
  <si>
    <t>ALL INFORMATION AS AT 30 Sep 2013</t>
  </si>
  <si>
    <t xml:space="preserve"> </t>
  </si>
  <si>
    <t>ALL INFORMATION AS AT 31 Dec 2013</t>
  </si>
  <si>
    <t>$45,000,000.00</t>
  </si>
  <si>
    <t>$20,000,000.00</t>
  </si>
  <si>
    <t xml:space="preserve">HARBOURVEST PARTNERS IX </t>
  </si>
  <si>
    <t>$40,000,000.00</t>
  </si>
  <si>
    <t>ALL INFORMATION AS AT 31 Mar 2014</t>
  </si>
  <si>
    <t>STANDARD LIFE, (SL Capital)</t>
  </si>
  <si>
    <t>REVALUED IN MARCH 2014</t>
  </si>
  <si>
    <t>ALL INFORMATION AS AT 30 Jun 2014</t>
  </si>
  <si>
    <t>SL CAPITAL</t>
  </si>
  <si>
    <t>ALL INFORMATION AS AT 30 Sep 2014</t>
  </si>
  <si>
    <t>SL Capital</t>
  </si>
  <si>
    <t>Sof II Feeder LP</t>
  </si>
  <si>
    <t>ALL INFORMATION AS AT 31 Dec 2014</t>
  </si>
  <si>
    <t>ALL INFORMATION AS AT 31 Mar 2015</t>
  </si>
  <si>
    <t>ALL INFORMATION AS AT 30 Jun 2015</t>
  </si>
  <si>
    <t>ALL INFORMATION AS AT 30 Sep 2015</t>
  </si>
  <si>
    <t>ALL INFORMATION AS AT 31 Dec 2015</t>
  </si>
  <si>
    <t>ALL INFORMATION AS AT 31 Mar 2016</t>
  </si>
  <si>
    <t>CAPITAL DYNAMICS</t>
  </si>
  <si>
    <t>LGPS Collective Private Equity  2015-2016</t>
  </si>
  <si>
    <t>RCP Fund   *</t>
  </si>
  <si>
    <t>$25,000,000.00</t>
  </si>
  <si>
    <t xml:space="preserve"> X Feeder</t>
  </si>
  <si>
    <t xml:space="preserve">Unigestion Direct Opportunities </t>
  </si>
  <si>
    <t xml:space="preserve">Direct Opportunities </t>
  </si>
  <si>
    <t>*the posting was not reviewed or approved by RCP</t>
  </si>
  <si>
    <t>ALL INFORMATION AS AT 30 Jun 2016</t>
  </si>
  <si>
    <t>LGPS Collective Private Equity  2016-2017</t>
  </si>
  <si>
    <t>RCP Fund *</t>
  </si>
  <si>
    <t xml:space="preserve"> XI Feeder</t>
  </si>
  <si>
    <t>Unigestion</t>
  </si>
  <si>
    <t>1st Call Dec 2016</t>
  </si>
  <si>
    <t>Secondary Opportunities  IV SCS</t>
  </si>
  <si>
    <t>ALL INFORMATION AS AT 30 Sep 2016</t>
  </si>
  <si>
    <t xml:space="preserve">HARBOURVEST PARTNERS X AIF </t>
  </si>
  <si>
    <t>$50,000,000.00</t>
  </si>
  <si>
    <t xml:space="preserve">Unigestion </t>
  </si>
  <si>
    <t>ALL INFORMATION AS AT 31 Dec 2016</t>
  </si>
  <si>
    <t>Limited Partnerships</t>
  </si>
  <si>
    <t>Aberdeen Standard</t>
  </si>
  <si>
    <t>Residential Property</t>
  </si>
  <si>
    <t>UK PRS Opportunities LP</t>
  </si>
  <si>
    <t>Secondary Opportunity IV SCS</t>
  </si>
  <si>
    <t>ALL INFORMATION AS AT 31 Mar 2017</t>
  </si>
  <si>
    <t>ALL INFORMATION AS AT 30 Jun 2017</t>
  </si>
  <si>
    <t>LGPS Collective Private Equity  2017-2018</t>
  </si>
  <si>
    <t>ALL INFORMATION AS AT 30 Sep 2017</t>
  </si>
  <si>
    <t>ALL INFORMATION AS AT 31 Dec 2017</t>
  </si>
  <si>
    <t>ALL INFORMATION AS AT 31 Mar 2018</t>
  </si>
  <si>
    <t>ALL INFORMATION AS AT 30 Jun 2018</t>
  </si>
  <si>
    <t>HARBOURVEST Co-Investment Opportunities Fund L.P.</t>
  </si>
  <si>
    <t>Co-Investment</t>
  </si>
  <si>
    <t>HERMES</t>
  </si>
  <si>
    <t>Infrastructure</t>
  </si>
  <si>
    <t>Infrastructure Fund II</t>
  </si>
  <si>
    <t>Direct Opportunities 2015</t>
  </si>
  <si>
    <t>ALL INFORMATION AS AT 30 Sep 2018</t>
  </si>
  <si>
    <t>ALL INFORMATION AS AT 31 Dec 2018</t>
  </si>
  <si>
    <t>ALCENTRA</t>
  </si>
  <si>
    <t>PRIVATE DEBT</t>
  </si>
  <si>
    <t>Clareant EDL III GP</t>
  </si>
  <si>
    <t>CO-INVESTMENT</t>
  </si>
  <si>
    <t>ALL INFORMATION AS AT 31 Mar 2019</t>
  </si>
  <si>
    <t>ALL INFORMATION AS AT 30 Jun 2019</t>
  </si>
  <si>
    <t>ALCENTRA EDL II AIV</t>
  </si>
  <si>
    <t>ALL INFORMATION AS AT 30 Sep 2019</t>
  </si>
  <si>
    <t>ALL INFORMATION AS AT 31 Dec 2019</t>
  </si>
  <si>
    <t>Hayfin</t>
  </si>
  <si>
    <t>ALL INFORMATION AS AT 31 Mar2020</t>
  </si>
  <si>
    <t>ALL INFORMATION AS AT 31 Jun2020</t>
  </si>
  <si>
    <t>ALL INFORMATION AS AT 30 Sep 2020</t>
  </si>
  <si>
    <t>RESIDENTIAL PROPERTY</t>
  </si>
  <si>
    <t>BLACKROCK GRP III</t>
  </si>
  <si>
    <t>INFRASTRUCTURE</t>
  </si>
  <si>
    <t>ALL INFORMATION AS AT 31 Dec 2020</t>
  </si>
  <si>
    <t>ALL INFORMATION AS AT 31Mar 2021</t>
  </si>
  <si>
    <t>ALL INFORMATION AS AT 30 Jun21</t>
  </si>
  <si>
    <t>ALL INFORMATION AS AT 30 Sep 21</t>
  </si>
  <si>
    <t xml:space="preserve">ALLIANZ </t>
  </si>
  <si>
    <t>HOME EQUITY INCOME 1 LP</t>
  </si>
  <si>
    <t>ALL INFORMATION AS AT 31 Dec 21</t>
  </si>
  <si>
    <t>Harbourvest Tranche I</t>
  </si>
  <si>
    <t>Own Account</t>
  </si>
  <si>
    <t>Harbourvest Tranche L</t>
  </si>
  <si>
    <t>All Investments formally with SL Capital, Capital Dynamics, RCP and Harbourvest are now amalgamated into Harbourvest Tranche L</t>
  </si>
  <si>
    <t>ALL INFORMATION AS AT 31 Mar 22</t>
  </si>
  <si>
    <t>ALL INFORMATION AS AT 30 Jun 22</t>
  </si>
  <si>
    <t>ALL INFORMATION AS AT 30 Sep 22</t>
  </si>
  <si>
    <t>abrdn</t>
  </si>
  <si>
    <t>ALL INFORMATION AS AT 31 Dec 22</t>
  </si>
  <si>
    <t>ALL INFORMATION AS AT 31 Mar 23</t>
  </si>
  <si>
    <t>IFM</t>
  </si>
  <si>
    <t>Direct III Global</t>
  </si>
  <si>
    <t>Direct III Co Investment</t>
  </si>
  <si>
    <t>ALL INFORMATION AS AT 30 Jun 23</t>
  </si>
  <si>
    <t>ALL INFORMATION AS AT 30 Sep 23</t>
  </si>
  <si>
    <t>ALL INFORMATION AS AT 31 Dec 23</t>
  </si>
  <si>
    <t>FEDERATED HERMES</t>
  </si>
  <si>
    <t>ALL INFORMATION AS AT 31 Mar 24</t>
  </si>
  <si>
    <t>Secondary Opportunity VI SCS</t>
  </si>
  <si>
    <t>ALL INFORMATION AS AT 30 Jun 2024</t>
  </si>
  <si>
    <t>$91,185,701.30</t>
  </si>
  <si>
    <t>ALL INFORMATION AS AT 30 Sep 2024</t>
  </si>
  <si>
    <t>Global Real Estate 2011</t>
  </si>
  <si>
    <t>Global Real Estate 2013</t>
  </si>
  <si>
    <t>Global Infrastructure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</si>
</sst>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3" formatCode="_-* #,##0.00_-;\-* #,##0.00_-;_-* &quot;-&quot;??_-;_-@_-"/>
    <numFmt numFmtId="164" formatCode="[$€-2]\ #,##0.00;[Red]\-[$€-2]\ #,##0.00"/>
    <numFmt numFmtId="165" formatCode="[$€-2]\ #,##0;[Red]\-[$€-2]\ #,##0"/>
    <numFmt numFmtId="166" formatCode="&quot;£&quot;#,##0.00"/>
    <numFmt numFmtId="167" formatCode="[$$-409]#,##0.00_ ;\-[$$-409]#,##0.00\ "/>
    <numFmt numFmtId="168" formatCode="[$€-2]\ #,##0.00;\-[$€-2]\ #,##0.00"/>
    <numFmt numFmtId="169" formatCode="[$$-409]#,##0.00"/>
    <numFmt numFmtId="170" formatCode="[$€-2]\ #,##0.00"/>
    <numFmt numFmtId="171" formatCode="[$$-540A]#,##0.00_ ;\-[$$-540A]#,##0.00\ 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1"/>
      <name val="Times New Roman"/>
      <family val="1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17" fontId="3" fillId="0" borderId="0" xfId="0" applyNumberFormat="1" applyFont="1"/>
    <xf numFmtId="0" fontId="4" fillId="0" borderId="0" xfId="0" applyFont="1"/>
    <xf numFmtId="43" fontId="3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right"/>
    </xf>
    <xf numFmtId="43" fontId="2" fillId="0" borderId="0" xfId="1" applyFont="1" applyAlignment="1">
      <alignment horizontal="right"/>
    </xf>
    <xf numFmtId="164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6" fontId="3" fillId="0" borderId="0" xfId="1" applyNumberFormat="1" applyFont="1" applyAlignment="1">
      <alignment horizontal="right"/>
    </xf>
    <xf numFmtId="7" fontId="3" fillId="0" borderId="0" xfId="1" applyNumberFormat="1" applyFont="1"/>
    <xf numFmtId="166" fontId="3" fillId="0" borderId="0" xfId="1" applyNumberFormat="1" applyFont="1"/>
    <xf numFmtId="167" fontId="3" fillId="0" borderId="0" xfId="1" applyNumberFormat="1" applyFont="1"/>
    <xf numFmtId="167" fontId="5" fillId="0" borderId="0" xfId="1" applyNumberFormat="1" applyFont="1"/>
    <xf numFmtId="168" fontId="3" fillId="0" borderId="0" xfId="1" applyNumberFormat="1" applyFont="1"/>
    <xf numFmtId="168" fontId="3" fillId="0" borderId="0" xfId="1" applyNumberFormat="1" applyFont="1" applyAlignment="1">
      <alignment horizontal="right"/>
    </xf>
    <xf numFmtId="169" fontId="3" fillId="0" borderId="0" xfId="1" applyNumberFormat="1" applyFont="1" applyAlignment="1">
      <alignment horizontal="right"/>
    </xf>
    <xf numFmtId="169" fontId="3" fillId="0" borderId="0" xfId="1" applyNumberFormat="1" applyFont="1"/>
    <xf numFmtId="8" fontId="3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7" fontId="3" fillId="0" borderId="0" xfId="1" applyNumberFormat="1" applyFont="1" applyAlignment="1">
      <alignment horizontal="center"/>
    </xf>
    <xf numFmtId="167" fontId="3" fillId="0" borderId="0" xfId="1" applyNumberFormat="1" applyFont="1" applyAlignment="1">
      <alignment horizontal="right"/>
    </xf>
    <xf numFmtId="170" fontId="3" fillId="0" borderId="0" xfId="0" applyNumberFormat="1" applyFont="1"/>
    <xf numFmtId="0" fontId="3" fillId="0" borderId="0" xfId="0" applyFont="1" applyAlignment="1">
      <alignment horizontal="right"/>
    </xf>
    <xf numFmtId="7" fontId="3" fillId="0" borderId="0" xfId="1" applyNumberFormat="1" applyFont="1" applyAlignment="1">
      <alignment horizontal="right"/>
    </xf>
    <xf numFmtId="170" fontId="3" fillId="0" borderId="0" xfId="0" applyNumberFormat="1" applyFont="1" applyAlignment="1">
      <alignment horizontal="right"/>
    </xf>
    <xf numFmtId="167" fontId="5" fillId="0" borderId="0" xfId="1" applyNumberFormat="1" applyFont="1" applyAlignment="1">
      <alignment horizontal="right"/>
    </xf>
    <xf numFmtId="0" fontId="6" fillId="0" borderId="0" xfId="0" applyFont="1"/>
    <xf numFmtId="8" fontId="3" fillId="0" borderId="0" xfId="1" applyNumberFormat="1" applyFont="1"/>
    <xf numFmtId="43" fontId="2" fillId="0" borderId="0" xfId="1" applyFont="1"/>
    <xf numFmtId="164" fontId="3" fillId="0" borderId="0" xfId="1" applyNumberFormat="1" applyFont="1"/>
    <xf numFmtId="0" fontId="7" fillId="0" borderId="0" xfId="0" applyFont="1"/>
    <xf numFmtId="164" fontId="7" fillId="0" borderId="0" xfId="1" applyNumberFormat="1" applyFont="1"/>
    <xf numFmtId="170" fontId="7" fillId="0" borderId="0" xfId="0" applyNumberFormat="1" applyFont="1"/>
    <xf numFmtId="0" fontId="3" fillId="2" borderId="0" xfId="0" applyFont="1" applyFill="1"/>
    <xf numFmtId="171" fontId="3" fillId="0" borderId="0" xfId="1" applyNumberFormat="1" applyFont="1"/>
    <xf numFmtId="167" fontId="3" fillId="0" borderId="0" xfId="1" quotePrefix="1" applyNumberFormat="1" applyFont="1"/>
    <xf numFmtId="0" fontId="2" fillId="0" borderId="0" xfId="0" applyFont="1" applyAlignment="1">
      <alignment horizontal="left"/>
    </xf>
    <xf numFmtId="166" fontId="3" fillId="0" borderId="0" xfId="1" applyNumberFormat="1" applyFont="1" applyAlignment="1">
      <alignment horizontal="right"/>
    </xf>
    <xf numFmtId="0" fontId="7" fillId="0" borderId="0" xfId="0" applyFont="1" applyAlignment="1">
      <alignment horizontal="right"/>
    </xf>
    <xf numFmtId="169" fontId="5" fillId="0" borderId="0" xfId="1" applyNumberFormat="1" applyFont="1"/>
    <xf numFmtId="170" fontId="3" fillId="0" borderId="0" xfId="1" applyNumberFormat="1" applyFont="1"/>
    <xf numFmtId="166" fontId="3" fillId="0" borderId="0" xfId="0" applyNumberFormat="1" applyFont="1" applyAlignment="1">
      <alignment horizontal="right"/>
    </xf>
    <xf numFmtId="166" fontId="3" fillId="0" borderId="0" xfId="1" applyNumberFormat="1" applyFont="1" applyFill="1" applyAlignment="1">
      <alignment horizontal="right"/>
    </xf>
    <xf numFmtId="43" fontId="2" fillId="0" borderId="0" xfId="1" applyFont="1" applyFill="1" applyAlignment="1">
      <alignment horizontal="center"/>
    </xf>
    <xf numFmtId="168" fontId="3" fillId="0" borderId="0" xfId="1" applyNumberFormat="1" applyFont="1" applyFill="1" applyAlignment="1">
      <alignment horizontal="right"/>
    </xf>
    <xf numFmtId="8" fontId="3" fillId="0" borderId="0" xfId="1" applyNumberFormat="1" applyFont="1" applyFill="1" applyAlignment="1">
      <alignment horizontal="right"/>
    </xf>
    <xf numFmtId="7" fontId="3" fillId="0" borderId="0" xfId="1" applyNumberFormat="1" applyFont="1" applyFill="1"/>
    <xf numFmtId="43" fontId="2" fillId="0" borderId="0" xfId="1" applyFont="1" applyFill="1"/>
    <xf numFmtId="169" fontId="3" fillId="0" borderId="0" xfId="1" applyNumberFormat="1" applyFont="1" applyFill="1"/>
    <xf numFmtId="43" fontId="3" fillId="0" borderId="0" xfId="1" applyFont="1" applyFill="1"/>
    <xf numFmtId="169" fontId="5" fillId="0" borderId="0" xfId="1" applyNumberFormat="1" applyFont="1" applyFill="1"/>
    <xf numFmtId="167" fontId="3" fillId="0" borderId="0" xfId="1" applyNumberFormat="1" applyFont="1" applyFill="1"/>
    <xf numFmtId="166" fontId="3" fillId="0" borderId="0" xfId="1" applyNumberFormat="1" applyFont="1" applyFill="1"/>
    <xf numFmtId="168" fontId="3" fillId="0" borderId="0" xfId="1" applyNumberFormat="1" applyFont="1" applyFill="1"/>
    <xf numFmtId="164" fontId="3" fillId="0" borderId="0" xfId="1" applyNumberFormat="1" applyFont="1" applyFill="1"/>
    <xf numFmtId="167" fontId="3" fillId="0" borderId="0" xfId="1" quotePrefix="1" applyNumberFormat="1" applyFont="1" applyFill="1"/>
    <xf numFmtId="170" fontId="3" fillId="0" borderId="0" xfId="1" applyNumberFormat="1" applyFont="1" applyFill="1"/>
    <xf numFmtId="169" fontId="3" fillId="0" borderId="0" xfId="0" applyNumberFormat="1" applyFont="1"/>
    <xf numFmtId="43" fontId="7" fillId="0" borderId="0" xfId="1" applyFont="1"/>
    <xf numFmtId="43" fontId="8" fillId="0" borderId="0" xfId="1" applyFont="1" applyAlignment="1">
      <alignment horizontal="center"/>
    </xf>
    <xf numFmtId="168" fontId="7" fillId="0" borderId="0" xfId="1" applyNumberFormat="1" applyFont="1" applyAlignment="1">
      <alignment horizontal="right"/>
    </xf>
    <xf numFmtId="169" fontId="7" fillId="0" borderId="0" xfId="1" applyNumberFormat="1" applyFont="1"/>
    <xf numFmtId="7" fontId="7" fillId="0" borderId="0" xfId="1" applyNumberFormat="1" applyFont="1"/>
    <xf numFmtId="43" fontId="8" fillId="0" borderId="0" xfId="1" applyFont="1"/>
    <xf numFmtId="167" fontId="7" fillId="0" borderId="0" xfId="1" applyNumberFormat="1" applyFont="1"/>
    <xf numFmtId="167" fontId="7" fillId="0" borderId="0" xfId="1" applyNumberFormat="1" applyFont="1" applyFill="1"/>
    <xf numFmtId="166" fontId="7" fillId="0" borderId="0" xfId="1" applyNumberFormat="1" applyFont="1"/>
    <xf numFmtId="168" fontId="7" fillId="0" borderId="0" xfId="1" applyNumberFormat="1" applyFont="1"/>
    <xf numFmtId="7" fontId="9" fillId="0" borderId="0" xfId="1" applyNumberFormat="1" applyFont="1"/>
    <xf numFmtId="4" fontId="3" fillId="0" borderId="0" xfId="0" applyNumberFormat="1" applyFont="1"/>
    <xf numFmtId="168" fontId="3" fillId="0" borderId="0" xfId="0" applyNumberFormat="1" applyFont="1"/>
    <xf numFmtId="164" fontId="3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right"/>
    </xf>
    <xf numFmtId="168" fontId="7" fillId="0" borderId="0" xfId="1" applyNumberFormat="1" applyFont="1" applyFill="1"/>
    <xf numFmtId="169" fontId="3" fillId="0" borderId="0" xfId="1" applyNumberFormat="1" applyFont="1" applyFill="1" applyAlignment="1">
      <alignment horizontal="right"/>
    </xf>
    <xf numFmtId="7" fontId="9" fillId="0" borderId="0" xfId="1" applyNumberFormat="1" applyFont="1" applyFill="1"/>
    <xf numFmtId="43" fontId="2" fillId="0" borderId="0" xfId="1" applyFont="1" applyFill="1" applyAlignment="1">
      <alignment horizontal="right"/>
    </xf>
    <xf numFmtId="43" fontId="8" fillId="0" borderId="0" xfId="1" applyFont="1" applyAlignment="1">
      <alignment horizontal="right"/>
    </xf>
    <xf numFmtId="7" fontId="3" fillId="0" borderId="0" xfId="1" applyNumberFormat="1" applyFont="1" applyFill="1" applyAlignment="1">
      <alignment horizontal="right"/>
    </xf>
    <xf numFmtId="167" fontId="7" fillId="0" borderId="0" xfId="1" applyNumberFormat="1" applyFont="1" applyAlignment="1">
      <alignment horizontal="right"/>
    </xf>
    <xf numFmtId="167" fontId="7" fillId="0" borderId="0" xfId="1" applyNumberFormat="1" applyFont="1" applyFill="1" applyAlignment="1">
      <alignment horizontal="right"/>
    </xf>
    <xf numFmtId="7" fontId="9" fillId="0" borderId="0" xfId="1" applyNumberFormat="1" applyFont="1" applyFill="1" applyAlignment="1">
      <alignment horizontal="right"/>
    </xf>
    <xf numFmtId="166" fontId="7" fillId="0" borderId="0" xfId="1" applyNumberFormat="1" applyFont="1" applyAlignment="1">
      <alignment horizontal="right"/>
    </xf>
    <xf numFmtId="43" fontId="7" fillId="0" borderId="0" xfId="1" applyFont="1" applyAlignment="1">
      <alignment horizontal="right"/>
    </xf>
    <xf numFmtId="170" fontId="7" fillId="0" borderId="0" xfId="0" applyNumberFormat="1" applyFont="1" applyAlignment="1">
      <alignment horizontal="right"/>
    </xf>
    <xf numFmtId="170" fontId="3" fillId="0" borderId="0" xfId="1" applyNumberFormat="1" applyFont="1" applyFill="1" applyAlignment="1">
      <alignment horizontal="right"/>
    </xf>
    <xf numFmtId="169" fontId="7" fillId="0" borderId="0" xfId="1" applyNumberFormat="1" applyFont="1" applyFill="1" applyAlignment="1">
      <alignment horizontal="right"/>
    </xf>
    <xf numFmtId="169" fontId="7" fillId="0" borderId="0" xfId="1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3" fillId="3" borderId="0" xfId="0" applyFont="1" applyFill="1"/>
    <xf numFmtId="8" fontId="3" fillId="3" borderId="0" xfId="1" applyNumberFormat="1" applyFont="1" applyFill="1"/>
    <xf numFmtId="7" fontId="3" fillId="3" borderId="0" xfId="1" applyNumberFormat="1" applyFont="1" applyFill="1"/>
    <xf numFmtId="170" fontId="9" fillId="0" borderId="0" xfId="0" applyNumberFormat="1" applyFont="1"/>
    <xf numFmtId="43" fontId="2" fillId="0" borderId="0" xfId="1" applyFont="1" applyBorder="1" applyAlignment="1">
      <alignment horizontal="right"/>
    </xf>
    <xf numFmtId="43" fontId="2" fillId="0" borderId="0" xfId="1" applyFont="1" applyBorder="1" applyAlignment="1">
      <alignment horizontal="center"/>
    </xf>
    <xf numFmtId="166" fontId="3" fillId="0" borderId="0" xfId="1" applyNumberFormat="1" applyFont="1" applyBorder="1" applyAlignment="1">
      <alignment horizontal="right"/>
    </xf>
    <xf numFmtId="43" fontId="8" fillId="0" borderId="0" xfId="1" applyFont="1" applyBorder="1" applyAlignment="1">
      <alignment horizontal="right"/>
    </xf>
    <xf numFmtId="168" fontId="3" fillId="0" borderId="0" xfId="1" applyNumberFormat="1" applyFont="1" applyBorder="1" applyAlignment="1">
      <alignment horizontal="right"/>
    </xf>
    <xf numFmtId="168" fontId="7" fillId="0" borderId="0" xfId="1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164" fontId="7" fillId="0" borderId="0" xfId="1" applyNumberFormat="1" applyFont="1" applyAlignment="1">
      <alignment horizontal="right"/>
    </xf>
    <xf numFmtId="168" fontId="2" fillId="0" borderId="0" xfId="0" applyNumberFormat="1" applyFont="1" applyAlignment="1">
      <alignment horizontal="center"/>
    </xf>
    <xf numFmtId="7" fontId="3" fillId="0" borderId="0" xfId="0" applyNumberFormat="1" applyFont="1"/>
    <xf numFmtId="167" fontId="3" fillId="0" borderId="0" xfId="1" applyNumberFormat="1" applyFont="1" applyFill="1" applyAlignment="1">
      <alignment horizontal="right"/>
    </xf>
    <xf numFmtId="43" fontId="8" fillId="0" borderId="0" xfId="1" applyFont="1" applyFill="1" applyAlignment="1">
      <alignment horizontal="right"/>
    </xf>
    <xf numFmtId="168" fontId="7" fillId="0" borderId="0" xfId="1" applyNumberFormat="1" applyFont="1" applyFill="1" applyAlignment="1">
      <alignment horizontal="right"/>
    </xf>
    <xf numFmtId="43" fontId="7" fillId="0" borderId="0" xfId="1" applyFont="1" applyFill="1" applyAlignment="1">
      <alignment horizontal="right"/>
    </xf>
    <xf numFmtId="164" fontId="7" fillId="0" borderId="0" xfId="1" applyNumberFormat="1" applyFont="1" applyFill="1" applyAlignment="1">
      <alignment horizontal="right"/>
    </xf>
    <xf numFmtId="166" fontId="7" fillId="0" borderId="0" xfId="1" applyNumberFormat="1" applyFont="1" applyFill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43" fontId="7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10" style="2" customWidth="1"/>
    <col min="4" max="4" width="10.7109375" style="2" customWidth="1"/>
    <col min="5" max="8" width="15.5703125" style="3" customWidth="1"/>
    <col min="9" max="16384" width="9.140625" style="2"/>
  </cols>
  <sheetData>
    <row r="1" spans="1:8" ht="10.5" customHeight="1" x14ac:dyDescent="0.2">
      <c r="A1" s="1" t="s">
        <v>0</v>
      </c>
    </row>
    <row r="3" spans="1:8" ht="10.5" customHeight="1" x14ac:dyDescent="0.2">
      <c r="A3" s="1" t="s">
        <v>1</v>
      </c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32625000</v>
      </c>
      <c r="G7" s="3">
        <v>0</v>
      </c>
      <c r="H7" s="3">
        <v>26335443</v>
      </c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7400000</v>
      </c>
      <c r="G9" s="3">
        <f>90056+39227</f>
        <v>129283</v>
      </c>
      <c r="H9" s="3">
        <v>6548348</v>
      </c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9500000</v>
      </c>
      <c r="G11" s="3">
        <v>0</v>
      </c>
      <c r="H11" s="3">
        <v>9025818</v>
      </c>
    </row>
    <row r="13" spans="1:8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10000000</v>
      </c>
      <c r="F13" s="3">
        <v>10000000</v>
      </c>
      <c r="G13" s="3">
        <v>0</v>
      </c>
      <c r="H13" s="3">
        <v>8550000</v>
      </c>
    </row>
    <row r="15" spans="1:8" ht="10.5" customHeight="1" x14ac:dyDescent="0.2">
      <c r="A15" s="2" t="s">
        <v>17</v>
      </c>
      <c r="B15" s="2" t="s">
        <v>18</v>
      </c>
      <c r="C15" s="2" t="s">
        <v>19</v>
      </c>
      <c r="D15" s="2">
        <v>2005</v>
      </c>
      <c r="E15" s="3">
        <v>65000000</v>
      </c>
      <c r="F15" s="3">
        <v>50145220</v>
      </c>
      <c r="G15" s="3">
        <f>1631735+2217295+2845882</f>
        <v>6694912</v>
      </c>
      <c r="H15" s="3">
        <v>32379005</v>
      </c>
    </row>
    <row r="16" spans="1:8" ht="10.5" customHeight="1" x14ac:dyDescent="0.2">
      <c r="A16" s="2" t="s">
        <v>20</v>
      </c>
    </row>
    <row r="18" spans="1:8" ht="10.5" customHeight="1" x14ac:dyDescent="0.2">
      <c r="A18" s="2" t="s">
        <v>17</v>
      </c>
      <c r="B18" s="2" t="s">
        <v>18</v>
      </c>
      <c r="C18" s="2" t="s">
        <v>19</v>
      </c>
      <c r="D18" s="2">
        <v>2009</v>
      </c>
      <c r="E18" s="3">
        <v>30000000</v>
      </c>
      <c r="F18" s="3">
        <v>3525000</v>
      </c>
      <c r="G18" s="3">
        <v>0</v>
      </c>
      <c r="H18" s="3">
        <v>2799419</v>
      </c>
    </row>
    <row r="19" spans="1:8" ht="10.5" customHeight="1" x14ac:dyDescent="0.2">
      <c r="A19" s="2" t="s">
        <v>21</v>
      </c>
    </row>
    <row r="21" spans="1:8" ht="10.5" customHeight="1" x14ac:dyDescent="0.2">
      <c r="A21" s="2" t="s">
        <v>22</v>
      </c>
      <c r="B21" s="2" t="s">
        <v>23</v>
      </c>
      <c r="C21" s="2" t="s">
        <v>24</v>
      </c>
      <c r="D21" s="2">
        <v>1992</v>
      </c>
      <c r="E21" s="3">
        <v>0</v>
      </c>
      <c r="F21" s="3">
        <v>22428847</v>
      </c>
      <c r="G21" s="3">
        <v>17896724</v>
      </c>
      <c r="H21" s="3">
        <v>2144122</v>
      </c>
    </row>
    <row r="22" spans="1:8" ht="10.5" customHeight="1" x14ac:dyDescent="0.2">
      <c r="A22" s="2" t="s">
        <v>25</v>
      </c>
    </row>
    <row r="24" spans="1:8" ht="10.5" customHeight="1" x14ac:dyDescent="0.2">
      <c r="A24" s="2" t="s">
        <v>26</v>
      </c>
      <c r="B24" s="2" t="s">
        <v>18</v>
      </c>
      <c r="C24" s="2" t="s">
        <v>24</v>
      </c>
      <c r="D24" s="2">
        <v>1992</v>
      </c>
      <c r="E24" s="3">
        <v>0</v>
      </c>
      <c r="F24" s="3">
        <v>27695820</v>
      </c>
      <c r="G24" s="3">
        <v>32836899</v>
      </c>
      <c r="H24" s="3">
        <v>7296904</v>
      </c>
    </row>
    <row r="25" spans="1:8" ht="10.5" customHeight="1" x14ac:dyDescent="0.2">
      <c r="A25" s="2" t="s">
        <v>27</v>
      </c>
    </row>
    <row r="28" spans="1:8" ht="10.5" customHeight="1" x14ac:dyDescent="0.2">
      <c r="A28" s="1"/>
    </row>
    <row r="35" spans="1:1" ht="10.5" customHeight="1" x14ac:dyDescent="0.2">
      <c r="A35" s="1" t="s">
        <v>28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51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  <c r="B1" s="1" t="s">
        <v>52</v>
      </c>
    </row>
    <row r="3" spans="1:9" ht="10.5" customHeight="1" x14ac:dyDescent="0.2">
      <c r="A3" s="1" t="s">
        <v>1</v>
      </c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40275000</v>
      </c>
      <c r="G7" s="3">
        <v>8965905</v>
      </c>
      <c r="H7" s="3">
        <v>49440118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14800000</v>
      </c>
      <c r="G9" s="3">
        <v>3497462</v>
      </c>
      <c r="H9" s="3">
        <v>18479950</v>
      </c>
    </row>
    <row r="10" spans="1:9" ht="10.5" customHeight="1" x14ac:dyDescent="0.2">
      <c r="H10" s="9"/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16400000</v>
      </c>
      <c r="G11" s="3">
        <v>3225413</v>
      </c>
      <c r="H11" s="3">
        <v>20663769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3" t="s">
        <v>51</v>
      </c>
      <c r="H13" s="3">
        <v>18000000</v>
      </c>
      <c r="I13" s="2" t="s">
        <v>32</v>
      </c>
    </row>
    <row r="14" spans="1:9" ht="10.5" customHeight="1" x14ac:dyDescent="0.2">
      <c r="H14" s="3">
        <v>24900000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1624983.61</v>
      </c>
      <c r="H16" s="3">
        <v>112310.09</v>
      </c>
    </row>
    <row r="17" spans="1:8" ht="10.5" customHeight="1" x14ac:dyDescent="0.2">
      <c r="A17" s="2" t="s">
        <v>37</v>
      </c>
    </row>
    <row r="19" spans="1:8" ht="10.5" customHeight="1" x14ac:dyDescent="0.2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3062961.96</v>
      </c>
      <c r="G19" s="3">
        <v>3119544.85</v>
      </c>
      <c r="H19" s="3">
        <v>1802689.73</v>
      </c>
    </row>
    <row r="20" spans="1:8" ht="10.5" customHeight="1" x14ac:dyDescent="0.2">
      <c r="A20" s="2" t="s">
        <v>38</v>
      </c>
    </row>
    <row r="22" spans="1:8" ht="10.5" customHeight="1" x14ac:dyDescent="0.2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56874955.829999998</v>
      </c>
      <c r="G22" s="3">
        <v>26596911.75</v>
      </c>
      <c r="H22" s="3">
        <v>41409383.039999999</v>
      </c>
    </row>
    <row r="23" spans="1:8" ht="10.5" customHeight="1" x14ac:dyDescent="0.2">
      <c r="A23" s="2" t="s">
        <v>20</v>
      </c>
    </row>
    <row r="25" spans="1:8" ht="10.5" customHeight="1" x14ac:dyDescent="0.2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11922721.550000001</v>
      </c>
      <c r="G25" s="3">
        <v>894689.63</v>
      </c>
      <c r="H25" s="3">
        <v>10697565.9</v>
      </c>
    </row>
    <row r="26" spans="1:8" ht="10.5" customHeight="1" x14ac:dyDescent="0.2">
      <c r="A26" s="2" t="s">
        <v>21</v>
      </c>
    </row>
    <row r="28" spans="1:8" ht="10.5" customHeight="1" x14ac:dyDescent="0.2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1137500</v>
      </c>
      <c r="G28" s="3">
        <v>0</v>
      </c>
      <c r="H28" s="3">
        <v>499428.08</v>
      </c>
    </row>
    <row r="29" spans="1:8" ht="10.5" customHeight="1" x14ac:dyDescent="0.2">
      <c r="A29" s="2" t="s">
        <v>43</v>
      </c>
    </row>
    <row r="31" spans="1:8" ht="10.5" customHeight="1" x14ac:dyDescent="0.2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8845840</v>
      </c>
      <c r="G31" s="3">
        <v>703034</v>
      </c>
      <c r="H31" s="3">
        <v>8727791</v>
      </c>
    </row>
    <row r="32" spans="1:8" ht="10.5" customHeight="1" x14ac:dyDescent="0.2">
      <c r="A32" s="2" t="s">
        <v>45</v>
      </c>
    </row>
    <row r="34" spans="1:9" ht="10.5" customHeight="1" x14ac:dyDescent="0.2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1704135</v>
      </c>
      <c r="G34" s="3">
        <v>0</v>
      </c>
      <c r="H34" s="3">
        <v>1630512</v>
      </c>
    </row>
    <row r="35" spans="1:9" ht="10.5" customHeight="1" x14ac:dyDescent="0.2">
      <c r="A35" s="2" t="s">
        <v>46</v>
      </c>
    </row>
    <row r="37" spans="1:9" ht="10.5" customHeight="1" x14ac:dyDescent="0.2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1820028</v>
      </c>
      <c r="G37" s="3">
        <v>0</v>
      </c>
      <c r="H37" s="3">
        <v>1659923</v>
      </c>
    </row>
    <row r="38" spans="1:9" ht="10.5" customHeight="1" x14ac:dyDescent="0.2">
      <c r="A38" s="2" t="s">
        <v>48</v>
      </c>
    </row>
    <row r="40" spans="1:9" ht="10.5" customHeight="1" x14ac:dyDescent="0.2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f>28332530.09+6287</f>
        <v>28338817.09</v>
      </c>
      <c r="G40" s="3">
        <f>35791553.7+12037.85</f>
        <v>35803591.550000004</v>
      </c>
      <c r="H40" s="3">
        <v>3387239.36</v>
      </c>
      <c r="I40" s="2" t="s">
        <v>53</v>
      </c>
    </row>
    <row r="41" spans="1:9" ht="10.5" customHeight="1" x14ac:dyDescent="0.2">
      <c r="A41" s="2" t="s">
        <v>27</v>
      </c>
    </row>
    <row r="42" spans="1:9" ht="10.5" customHeight="1" x14ac:dyDescent="0.2">
      <c r="A42" s="6"/>
    </row>
    <row r="44" spans="1:9" ht="10.5" customHeight="1" x14ac:dyDescent="0.2">
      <c r="A44" s="1"/>
    </row>
    <row r="51" spans="1:1" ht="10.5" customHeight="1" x14ac:dyDescent="0.2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51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  <c r="B1" s="1" t="s">
        <v>54</v>
      </c>
    </row>
    <row r="3" spans="1:9" ht="10.5" customHeight="1" x14ac:dyDescent="0.2">
      <c r="A3" s="1" t="s">
        <v>1</v>
      </c>
      <c r="B3" s="1"/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40725000</v>
      </c>
      <c r="G7" s="3">
        <v>10413780</v>
      </c>
      <c r="H7" s="3">
        <v>50941398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15100000</v>
      </c>
      <c r="G9" s="3">
        <v>4110149</v>
      </c>
      <c r="H9" s="3">
        <v>19148806</v>
      </c>
    </row>
    <row r="10" spans="1:9" ht="10.5" customHeight="1" x14ac:dyDescent="0.2">
      <c r="H10" s="9"/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16900000</v>
      </c>
      <c r="G11" s="3">
        <v>3896363</v>
      </c>
      <c r="H11" s="3">
        <v>21687269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H13" s="3">
        <v>19300000</v>
      </c>
      <c r="I13" s="2" t="s">
        <v>32</v>
      </c>
    </row>
    <row r="14" spans="1:9" ht="10.5" customHeight="1" x14ac:dyDescent="0.2">
      <c r="H14" s="3">
        <v>25180000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1624983.61</v>
      </c>
      <c r="H16" s="3">
        <v>102523.82</v>
      </c>
    </row>
    <row r="17" spans="1:8" ht="10.5" customHeight="1" x14ac:dyDescent="0.2">
      <c r="A17" s="2" t="s">
        <v>37</v>
      </c>
    </row>
    <row r="19" spans="1:8" ht="10.5" customHeight="1" x14ac:dyDescent="0.2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3065271.96</v>
      </c>
      <c r="G19" s="3">
        <v>3276313.49</v>
      </c>
      <c r="H19" s="3">
        <v>1704656.93</v>
      </c>
    </row>
    <row r="20" spans="1:8" ht="10.5" customHeight="1" x14ac:dyDescent="0.2">
      <c r="A20" s="2" t="s">
        <v>38</v>
      </c>
    </row>
    <row r="22" spans="1:8" ht="10.5" customHeight="1" x14ac:dyDescent="0.2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56874955.829999998</v>
      </c>
      <c r="G22" s="3">
        <v>28548249.800000001</v>
      </c>
      <c r="H22" s="3">
        <v>39916314.68</v>
      </c>
    </row>
    <row r="23" spans="1:8" ht="10.5" customHeight="1" x14ac:dyDescent="0.2">
      <c r="A23" s="2" t="s">
        <v>20</v>
      </c>
    </row>
    <row r="25" spans="1:8" ht="10.5" customHeight="1" x14ac:dyDescent="0.2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14156669.6</v>
      </c>
      <c r="G25" s="3">
        <v>1023875.2</v>
      </c>
      <c r="H25" s="3">
        <v>11491518.140000001</v>
      </c>
    </row>
    <row r="26" spans="1:8" ht="10.5" customHeight="1" x14ac:dyDescent="0.2">
      <c r="A26" s="2" t="s">
        <v>21</v>
      </c>
    </row>
    <row r="28" spans="1:8" ht="10.5" customHeight="1" x14ac:dyDescent="0.2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1487500</v>
      </c>
      <c r="G28" s="8" t="s">
        <v>41</v>
      </c>
      <c r="H28" s="3">
        <v>639076.91</v>
      </c>
    </row>
    <row r="29" spans="1:8" ht="10.5" customHeight="1" x14ac:dyDescent="0.2">
      <c r="A29" s="2" t="s">
        <v>43</v>
      </c>
    </row>
    <row r="31" spans="1:8" ht="10.5" customHeight="1" x14ac:dyDescent="0.2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10797040</v>
      </c>
      <c r="G31" s="3">
        <v>964034</v>
      </c>
      <c r="H31" s="3">
        <v>10700803</v>
      </c>
    </row>
    <row r="32" spans="1:8" ht="10.5" customHeight="1" x14ac:dyDescent="0.2">
      <c r="A32" s="2" t="s">
        <v>45</v>
      </c>
    </row>
    <row r="34" spans="1:9" ht="10.5" customHeight="1" x14ac:dyDescent="0.2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2651216</v>
      </c>
      <c r="G34" s="8" t="s">
        <v>41</v>
      </c>
      <c r="H34" s="3">
        <v>2542042</v>
      </c>
    </row>
    <row r="35" spans="1:9" ht="10.5" customHeight="1" x14ac:dyDescent="0.2">
      <c r="A35" s="2" t="s">
        <v>46</v>
      </c>
    </row>
    <row r="37" spans="1:9" ht="10.5" customHeight="1" x14ac:dyDescent="0.2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1951235</v>
      </c>
      <c r="G37" s="3">
        <v>96532</v>
      </c>
      <c r="H37" s="3">
        <v>1854803</v>
      </c>
    </row>
    <row r="38" spans="1:9" ht="10.5" customHeight="1" x14ac:dyDescent="0.2">
      <c r="A38" s="2" t="s">
        <v>48</v>
      </c>
    </row>
    <row r="40" spans="1:9" ht="10.5" customHeight="1" x14ac:dyDescent="0.2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f>28338817.09+86978.09</f>
        <v>28425795.18</v>
      </c>
      <c r="G40" s="3">
        <f>35803591.55+5882</f>
        <v>35809473.549999997</v>
      </c>
      <c r="H40" s="3">
        <v>3410651.45</v>
      </c>
      <c r="I40" s="2" t="s">
        <v>53</v>
      </c>
    </row>
    <row r="41" spans="1:9" ht="10.5" customHeight="1" x14ac:dyDescent="0.2">
      <c r="A41" s="2" t="s">
        <v>27</v>
      </c>
    </row>
    <row r="42" spans="1:9" ht="10.5" customHeight="1" x14ac:dyDescent="0.2">
      <c r="A42" s="6"/>
    </row>
    <row r="44" spans="1:9" ht="10.5" customHeight="1" x14ac:dyDescent="0.2">
      <c r="A44" s="1"/>
    </row>
    <row r="51" spans="1:1" ht="10.5" customHeight="1" x14ac:dyDescent="0.2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51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  <c r="B1" s="1" t="s">
        <v>55</v>
      </c>
    </row>
    <row r="3" spans="1:9" ht="10.5" customHeight="1" x14ac:dyDescent="0.2">
      <c r="A3" s="1" t="s">
        <v>1</v>
      </c>
      <c r="B3" s="1"/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41175000</v>
      </c>
      <c r="G7" s="3">
        <v>12513001</v>
      </c>
      <c r="H7" s="3">
        <v>53200172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15700000</v>
      </c>
      <c r="G9" s="3">
        <v>5015564</v>
      </c>
      <c r="H9" s="3">
        <v>20269696</v>
      </c>
    </row>
    <row r="10" spans="1:9" ht="10.5" customHeight="1" x14ac:dyDescent="0.2">
      <c r="H10" s="9"/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17300000</v>
      </c>
      <c r="G11" s="3">
        <v>4567683</v>
      </c>
      <c r="H11" s="3">
        <v>23411504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H13" s="3">
        <v>18600000</v>
      </c>
      <c r="I13" s="2" t="s">
        <v>32</v>
      </c>
    </row>
    <row r="14" spans="1:9" ht="10.5" customHeight="1" x14ac:dyDescent="0.2">
      <c r="H14" s="3">
        <v>26100000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1631070.3</v>
      </c>
      <c r="H16" s="3">
        <v>107539.54</v>
      </c>
    </row>
    <row r="17" spans="1:8" ht="10.5" customHeight="1" x14ac:dyDescent="0.2">
      <c r="A17" s="2" t="s">
        <v>37</v>
      </c>
    </row>
    <row r="19" spans="1:8" ht="10.5" customHeight="1" x14ac:dyDescent="0.2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3067581.96</v>
      </c>
      <c r="G19" s="3">
        <v>3410546.51</v>
      </c>
      <c r="H19" s="3">
        <v>1565683.02</v>
      </c>
    </row>
    <row r="20" spans="1:8" ht="10.5" customHeight="1" x14ac:dyDescent="0.2">
      <c r="A20" s="2" t="s">
        <v>38</v>
      </c>
    </row>
    <row r="22" spans="1:8" ht="10.5" customHeight="1" x14ac:dyDescent="0.2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57243802.890000001</v>
      </c>
      <c r="G22" s="3">
        <v>31857358.399999999</v>
      </c>
      <c r="H22" s="3">
        <v>38569163.259999998</v>
      </c>
    </row>
    <row r="23" spans="1:8" ht="10.5" customHeight="1" x14ac:dyDescent="0.2">
      <c r="A23" s="2" t="s">
        <v>20</v>
      </c>
    </row>
    <row r="25" spans="1:8" ht="10.5" customHeight="1" x14ac:dyDescent="0.2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15014365</v>
      </c>
      <c r="G25" s="3">
        <v>1194168.99</v>
      </c>
      <c r="H25" s="3">
        <v>13539524.439999999</v>
      </c>
    </row>
    <row r="26" spans="1:8" ht="10.5" customHeight="1" x14ac:dyDescent="0.2">
      <c r="A26" s="2" t="s">
        <v>21</v>
      </c>
    </row>
    <row r="28" spans="1:8" ht="10.5" customHeight="1" x14ac:dyDescent="0.2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2800000</v>
      </c>
      <c r="G28" s="8" t="s">
        <v>41</v>
      </c>
      <c r="H28" s="3">
        <v>933311.24</v>
      </c>
    </row>
    <row r="29" spans="1:8" ht="10.5" customHeight="1" x14ac:dyDescent="0.2">
      <c r="A29" s="2" t="s">
        <v>43</v>
      </c>
    </row>
    <row r="31" spans="1:8" ht="10.5" customHeight="1" x14ac:dyDescent="0.2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11836341</v>
      </c>
      <c r="G31" s="3">
        <v>1353771</v>
      </c>
      <c r="H31" s="3">
        <v>11340346</v>
      </c>
    </row>
    <row r="32" spans="1:8" ht="10.5" customHeight="1" x14ac:dyDescent="0.2">
      <c r="A32" s="2" t="s">
        <v>45</v>
      </c>
    </row>
    <row r="34" spans="1:9" ht="10.5" customHeight="1" x14ac:dyDescent="0.2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3167342</v>
      </c>
      <c r="G34" s="8" t="s">
        <v>41</v>
      </c>
      <c r="H34" s="3">
        <v>3062896</v>
      </c>
    </row>
    <row r="35" spans="1:9" ht="10.5" customHeight="1" x14ac:dyDescent="0.2">
      <c r="A35" s="2" t="s">
        <v>46</v>
      </c>
    </row>
    <row r="37" spans="1:9" ht="10.5" customHeight="1" x14ac:dyDescent="0.2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2031482</v>
      </c>
      <c r="G37" s="3">
        <v>613597.13</v>
      </c>
      <c r="H37" s="3">
        <v>1539049</v>
      </c>
    </row>
    <row r="38" spans="1:9" ht="10.5" customHeight="1" x14ac:dyDescent="0.2">
      <c r="A38" s="2" t="s">
        <v>48</v>
      </c>
    </row>
    <row r="39" spans="1:9" ht="10.5" customHeight="1" x14ac:dyDescent="0.2">
      <c r="G39" s="3" t="s">
        <v>56</v>
      </c>
    </row>
    <row r="40" spans="1:9" ht="10.5" customHeight="1" x14ac:dyDescent="0.2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f>28425795.18+9953.44</f>
        <v>28435748.620000001</v>
      </c>
      <c r="G40" s="3">
        <f>35809473.55+30945</f>
        <v>35840418.549999997</v>
      </c>
      <c r="H40" s="3">
        <v>3365333.66</v>
      </c>
      <c r="I40" s="2" t="s">
        <v>53</v>
      </c>
    </row>
    <row r="41" spans="1:9" ht="10.5" customHeight="1" x14ac:dyDescent="0.2">
      <c r="A41" s="2" t="s">
        <v>27</v>
      </c>
    </row>
    <row r="42" spans="1:9" ht="10.5" customHeight="1" x14ac:dyDescent="0.2">
      <c r="A42" s="6"/>
    </row>
    <row r="44" spans="1:9" ht="10.5" customHeight="1" x14ac:dyDescent="0.2">
      <c r="A44" s="1"/>
    </row>
    <row r="51" spans="1:1" ht="10.5" customHeight="1" x14ac:dyDescent="0.2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5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11.42578125" style="2" customWidth="1"/>
    <col min="10" max="16384" width="9.140625" style="2"/>
  </cols>
  <sheetData>
    <row r="1" spans="1:8" ht="10.5" customHeight="1" x14ac:dyDescent="0.2">
      <c r="A1" s="1" t="s">
        <v>0</v>
      </c>
      <c r="B1" s="1" t="s">
        <v>57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3">
        <v>41175000</v>
      </c>
      <c r="G7" s="3">
        <v>15517630</v>
      </c>
      <c r="H7" s="3">
        <v>55862072</v>
      </c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3">
        <v>15900000</v>
      </c>
      <c r="G9" s="3">
        <v>5560444</v>
      </c>
      <c r="H9" s="3">
        <v>21544141</v>
      </c>
    </row>
    <row r="10" spans="1:8" ht="10.5" customHeight="1" x14ac:dyDescent="0.2">
      <c r="H10" s="9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3">
        <v>17700000</v>
      </c>
      <c r="G11" s="3">
        <v>5287798</v>
      </c>
      <c r="H11" s="3">
        <v>25873300</v>
      </c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3">
        <v>6500000</v>
      </c>
      <c r="G13" s="3">
        <v>191581</v>
      </c>
      <c r="H13" s="3">
        <v>7550294</v>
      </c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3">
        <v>10800000</v>
      </c>
      <c r="G15" s="3">
        <v>440200</v>
      </c>
      <c r="H15" s="3">
        <v>12767941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3">
        <v>20000000</v>
      </c>
      <c r="G17" s="3">
        <v>480037.68</v>
      </c>
      <c r="H17" s="3">
        <v>20119930</v>
      </c>
      <c r="I17" s="2" t="s">
        <v>32</v>
      </c>
    </row>
    <row r="18" spans="1:9" ht="10.5" customHeight="1" x14ac:dyDescent="0.2">
      <c r="H18" s="3">
        <v>27186442</v>
      </c>
      <c r="I18" s="2" t="s">
        <v>33</v>
      </c>
    </row>
    <row r="20" spans="1:9" ht="10.5" customHeight="1" x14ac:dyDescent="0.2">
      <c r="A20" s="2" t="s">
        <v>17</v>
      </c>
      <c r="B20" s="2" t="s">
        <v>18</v>
      </c>
      <c r="C20" s="2" t="s">
        <v>19</v>
      </c>
      <c r="D20" s="2">
        <v>1999</v>
      </c>
      <c r="E20" s="12">
        <v>1125000</v>
      </c>
      <c r="F20" s="3">
        <v>1102927.9099999999</v>
      </c>
      <c r="G20" s="3">
        <v>1642375.51</v>
      </c>
      <c r="H20" s="3">
        <v>100574.23</v>
      </c>
    </row>
    <row r="21" spans="1:9" ht="10.5" customHeight="1" x14ac:dyDescent="0.2">
      <c r="A21" s="2" t="s">
        <v>37</v>
      </c>
    </row>
    <row r="23" spans="1:9" ht="10.5" customHeight="1" x14ac:dyDescent="0.2">
      <c r="A23" s="2" t="s">
        <v>17</v>
      </c>
      <c r="B23" s="2" t="s">
        <v>18</v>
      </c>
      <c r="C23" s="2" t="s">
        <v>19</v>
      </c>
      <c r="D23" s="2">
        <v>2002</v>
      </c>
      <c r="E23" s="12">
        <v>3300000</v>
      </c>
      <c r="F23" s="3">
        <v>3067581.96</v>
      </c>
      <c r="G23" s="3">
        <v>3410546.51</v>
      </c>
      <c r="H23" s="3">
        <v>1451849.93</v>
      </c>
    </row>
    <row r="24" spans="1:9" ht="10.5" customHeight="1" x14ac:dyDescent="0.2">
      <c r="A24" s="2" t="s">
        <v>38</v>
      </c>
    </row>
    <row r="26" spans="1:9" ht="10.5" customHeight="1" x14ac:dyDescent="0.2">
      <c r="A26" s="2" t="s">
        <v>17</v>
      </c>
      <c r="B26" s="2" t="s">
        <v>18</v>
      </c>
      <c r="C26" s="2" t="s">
        <v>19</v>
      </c>
      <c r="D26" s="2">
        <v>2005</v>
      </c>
      <c r="E26" s="12">
        <v>65000000</v>
      </c>
      <c r="F26" s="3">
        <v>57503802.890000001</v>
      </c>
      <c r="G26" s="3">
        <v>33866005.899999999</v>
      </c>
      <c r="H26" s="3">
        <v>36870831.460000001</v>
      </c>
    </row>
    <row r="27" spans="1:9" ht="10.5" customHeight="1" x14ac:dyDescent="0.2">
      <c r="A27" s="2" t="s">
        <v>20</v>
      </c>
    </row>
    <row r="29" spans="1:9" ht="10.5" customHeight="1" x14ac:dyDescent="0.2">
      <c r="A29" s="2" t="s">
        <v>17</v>
      </c>
      <c r="B29" s="2" t="s">
        <v>18</v>
      </c>
      <c r="C29" s="2" t="s">
        <v>19</v>
      </c>
      <c r="D29" s="2">
        <v>2009</v>
      </c>
      <c r="E29" s="13">
        <v>30000000</v>
      </c>
      <c r="F29" s="3">
        <v>16497682.130000001</v>
      </c>
      <c r="G29" s="3">
        <v>1429870.36</v>
      </c>
      <c r="H29" s="3">
        <v>15303451.18</v>
      </c>
    </row>
    <row r="30" spans="1:9" ht="10.5" customHeight="1" x14ac:dyDescent="0.2">
      <c r="A30" s="2" t="s">
        <v>21</v>
      </c>
    </row>
    <row r="32" spans="1:9" ht="10.5" customHeight="1" x14ac:dyDescent="0.2">
      <c r="A32" s="2" t="s">
        <v>17</v>
      </c>
      <c r="B32" s="2" t="s">
        <v>18</v>
      </c>
      <c r="C32" s="2" t="s">
        <v>19</v>
      </c>
      <c r="D32" s="7">
        <v>2012</v>
      </c>
      <c r="E32" s="12">
        <v>17500000</v>
      </c>
      <c r="F32" s="3">
        <v>3150000</v>
      </c>
      <c r="G32" s="8" t="s">
        <v>41</v>
      </c>
      <c r="H32" s="3">
        <v>2275994.31</v>
      </c>
    </row>
    <row r="33" spans="1:9" ht="10.5" customHeight="1" x14ac:dyDescent="0.2">
      <c r="A33" s="2" t="s">
        <v>43</v>
      </c>
    </row>
    <row r="35" spans="1:9" ht="10.5" customHeight="1" x14ac:dyDescent="0.2">
      <c r="A35" s="2" t="s">
        <v>44</v>
      </c>
      <c r="B35" s="2" t="s">
        <v>18</v>
      </c>
      <c r="C35" s="2" t="s">
        <v>19</v>
      </c>
      <c r="D35" s="2">
        <v>2011</v>
      </c>
      <c r="E35" s="12">
        <v>18000000</v>
      </c>
      <c r="F35" s="3">
        <v>11836341</v>
      </c>
      <c r="G35" s="3">
        <v>1353771</v>
      </c>
      <c r="H35" s="3">
        <v>11435294</v>
      </c>
    </row>
    <row r="36" spans="1:9" ht="10.5" customHeight="1" x14ac:dyDescent="0.2">
      <c r="A36" s="2" t="s">
        <v>45</v>
      </c>
    </row>
    <row r="38" spans="1:9" ht="10.5" customHeight="1" x14ac:dyDescent="0.2">
      <c r="A38" s="2" t="s">
        <v>44</v>
      </c>
      <c r="B38" s="2" t="s">
        <v>18</v>
      </c>
      <c r="C38" s="2" t="s">
        <v>19</v>
      </c>
      <c r="D38" s="2">
        <v>2012</v>
      </c>
      <c r="E38" s="12">
        <v>18000000</v>
      </c>
      <c r="F38" s="3">
        <v>3583856</v>
      </c>
      <c r="G38" s="8" t="s">
        <v>41</v>
      </c>
      <c r="H38" s="3">
        <v>3405558</v>
      </c>
    </row>
    <row r="39" spans="1:9" ht="10.5" customHeight="1" x14ac:dyDescent="0.2">
      <c r="A39" s="2" t="s">
        <v>46</v>
      </c>
    </row>
    <row r="41" spans="1:9" ht="10.5" customHeight="1" x14ac:dyDescent="0.2">
      <c r="A41" s="2" t="s">
        <v>22</v>
      </c>
      <c r="B41" s="2" t="s">
        <v>47</v>
      </c>
      <c r="C41" s="2" t="s">
        <v>24</v>
      </c>
      <c r="D41" s="2">
        <v>2011</v>
      </c>
    </row>
    <row r="42" spans="1:9" ht="10.5" customHeight="1" x14ac:dyDescent="0.2">
      <c r="A42" s="2" t="s">
        <v>48</v>
      </c>
    </row>
    <row r="44" spans="1:9" ht="10.5" customHeight="1" x14ac:dyDescent="0.2">
      <c r="A44" s="2" t="s">
        <v>26</v>
      </c>
      <c r="B44" s="2" t="s">
        <v>18</v>
      </c>
      <c r="C44" s="2" t="s">
        <v>24</v>
      </c>
      <c r="D44" s="2">
        <v>1992</v>
      </c>
      <c r="E44" s="10">
        <v>0</v>
      </c>
      <c r="F44" s="3">
        <f>28435748.62+11052</f>
        <v>28446800.620000001</v>
      </c>
      <c r="G44" s="3">
        <f>35840418.55+7695.45+8980.19+14406.91+7051.95+646.71+98939</f>
        <v>35978138.759999998</v>
      </c>
      <c r="H44" s="3">
        <v>3177495.08</v>
      </c>
      <c r="I44" s="2" t="s">
        <v>53</v>
      </c>
    </row>
    <row r="45" spans="1:9" ht="10.5" customHeight="1" x14ac:dyDescent="0.2">
      <c r="A45" s="2" t="s">
        <v>27</v>
      </c>
    </row>
    <row r="46" spans="1:9" ht="10.5" customHeight="1" x14ac:dyDescent="0.2">
      <c r="A46" s="6"/>
    </row>
    <row r="48" spans="1:9" ht="10.5" customHeight="1" x14ac:dyDescent="0.2">
      <c r="A48" s="1"/>
    </row>
    <row r="55" spans="1:1" ht="10.5" customHeight="1" x14ac:dyDescent="0.2">
      <c r="A55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55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62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41175000</v>
      </c>
      <c r="G7" s="17">
        <v>17517810</v>
      </c>
      <c r="H7" s="17">
        <v>39897165</v>
      </c>
    </row>
    <row r="8" spans="1:8" ht="10.5" customHeight="1" x14ac:dyDescent="0.2">
      <c r="F8" s="17"/>
      <c r="G8" s="17"/>
      <c r="H8" s="17"/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16200000</v>
      </c>
      <c r="G9" s="17">
        <v>6410141</v>
      </c>
      <c r="H9" s="17">
        <v>15934063</v>
      </c>
    </row>
    <row r="10" spans="1:8" ht="10.5" customHeight="1" x14ac:dyDescent="0.2">
      <c r="F10" s="17"/>
      <c r="G10" s="17"/>
      <c r="H10" s="18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17900000</v>
      </c>
      <c r="G11" s="17">
        <v>6466921</v>
      </c>
      <c r="H11" s="17">
        <v>20454389</v>
      </c>
    </row>
    <row r="12" spans="1:8" ht="10.5" customHeight="1" x14ac:dyDescent="0.2">
      <c r="F12" s="17"/>
      <c r="G12" s="17"/>
      <c r="H12" s="17"/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6500000</v>
      </c>
      <c r="G13" s="17">
        <v>191581</v>
      </c>
      <c r="H13" s="17">
        <v>7433631</v>
      </c>
    </row>
    <row r="14" spans="1:8" ht="10.5" customHeight="1" x14ac:dyDescent="0.2">
      <c r="F14" s="17"/>
      <c r="G14" s="17"/>
      <c r="H14" s="17"/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10800000</v>
      </c>
      <c r="G15" s="17">
        <v>440200</v>
      </c>
      <c r="H15" s="17">
        <v>12810818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v>480037.68</v>
      </c>
      <c r="H17" s="17">
        <v>21886558</v>
      </c>
      <c r="I17" s="2" t="s">
        <v>32</v>
      </c>
    </row>
    <row r="18" spans="1:9" ht="10.5" customHeight="1" x14ac:dyDescent="0.2">
      <c r="H18" s="17">
        <v>28403452.399999999</v>
      </c>
      <c r="I18" s="2" t="s">
        <v>33</v>
      </c>
    </row>
    <row r="20" spans="1:9" ht="10.5" customHeight="1" x14ac:dyDescent="0.2">
      <c r="A20" s="2" t="s">
        <v>63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1642375.51</v>
      </c>
      <c r="H20" s="19">
        <v>99087.05</v>
      </c>
    </row>
    <row r="21" spans="1:9" ht="10.5" customHeight="1" x14ac:dyDescent="0.2">
      <c r="A21" s="2" t="s">
        <v>37</v>
      </c>
      <c r="F21" s="19"/>
      <c r="G21" s="19"/>
      <c r="H21" s="19"/>
    </row>
    <row r="22" spans="1:9" ht="10.5" customHeight="1" x14ac:dyDescent="0.2">
      <c r="F22" s="19"/>
      <c r="G22" s="19"/>
      <c r="H22" s="19"/>
    </row>
    <row r="23" spans="1:9" ht="10.5" customHeight="1" x14ac:dyDescent="0.2">
      <c r="A23" s="2" t="s">
        <v>63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3544336.48</v>
      </c>
      <c r="H23" s="19">
        <v>1517397.23</v>
      </c>
    </row>
    <row r="24" spans="1:9" ht="10.5" customHeight="1" x14ac:dyDescent="0.2">
      <c r="A24" s="2" t="s">
        <v>38</v>
      </c>
      <c r="F24" s="19"/>
      <c r="G24" s="19"/>
      <c r="H24" s="19"/>
    </row>
    <row r="25" spans="1:9" ht="10.5" customHeight="1" x14ac:dyDescent="0.2">
      <c r="F25" s="19"/>
      <c r="G25" s="19"/>
      <c r="H25" s="19"/>
    </row>
    <row r="26" spans="1:9" ht="10.5" customHeight="1" x14ac:dyDescent="0.2">
      <c r="A26" s="2" t="s">
        <v>63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57487267.729999997</v>
      </c>
      <c r="G26" s="19">
        <v>35879720.57</v>
      </c>
      <c r="H26" s="19">
        <v>36790896.140000001</v>
      </c>
    </row>
    <row r="27" spans="1:9" ht="10.5" customHeight="1" x14ac:dyDescent="0.2">
      <c r="A27" s="2" t="s">
        <v>20</v>
      </c>
      <c r="F27" s="19"/>
      <c r="G27" s="19"/>
      <c r="H27" s="19"/>
    </row>
    <row r="28" spans="1:9" ht="10.5" customHeight="1" x14ac:dyDescent="0.2">
      <c r="F28" s="19"/>
      <c r="G28" s="19"/>
      <c r="H28" s="19"/>
    </row>
    <row r="29" spans="1:9" ht="10.5" customHeight="1" x14ac:dyDescent="0.2">
      <c r="A29" s="2" t="s">
        <v>63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17577526.719999999</v>
      </c>
      <c r="G29" s="19">
        <v>1661140.26</v>
      </c>
      <c r="H29" s="19">
        <v>17013010.52</v>
      </c>
    </row>
    <row r="30" spans="1:9" ht="10.5" customHeight="1" x14ac:dyDescent="0.2">
      <c r="A30" s="2" t="s">
        <v>21</v>
      </c>
      <c r="F30" s="19"/>
      <c r="G30" s="19"/>
      <c r="H30" s="19"/>
    </row>
    <row r="31" spans="1:9" ht="10.5" customHeight="1" x14ac:dyDescent="0.2">
      <c r="F31" s="19"/>
      <c r="G31" s="19"/>
      <c r="H31" s="19"/>
    </row>
    <row r="32" spans="1:9" ht="10.5" customHeight="1" x14ac:dyDescent="0.2">
      <c r="A32" s="2" t="s">
        <v>63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3543750</v>
      </c>
      <c r="G32" s="20">
        <v>0</v>
      </c>
      <c r="H32" s="19">
        <v>2584958.23</v>
      </c>
    </row>
    <row r="33" spans="1:9" ht="10.5" customHeight="1" x14ac:dyDescent="0.2">
      <c r="A33" s="2" t="s">
        <v>43</v>
      </c>
      <c r="F33" s="19"/>
      <c r="G33" s="19"/>
      <c r="H33" s="19"/>
    </row>
    <row r="34" spans="1:9" ht="10.5" customHeight="1" x14ac:dyDescent="0.2">
      <c r="F34" s="19"/>
      <c r="G34" s="19"/>
      <c r="H34" s="19"/>
    </row>
    <row r="35" spans="1:9" ht="10.5" customHeight="1" x14ac:dyDescent="0.2">
      <c r="A35" s="2" t="s">
        <v>44</v>
      </c>
      <c r="B35" s="2" t="s">
        <v>18</v>
      </c>
      <c r="C35" s="2" t="s">
        <v>19</v>
      </c>
      <c r="D35" s="2">
        <v>2011</v>
      </c>
      <c r="E35" s="12">
        <v>18000000</v>
      </c>
      <c r="F35" s="19">
        <v>12875641</v>
      </c>
      <c r="G35" s="19">
        <v>1353771</v>
      </c>
      <c r="H35" s="19">
        <v>12868166</v>
      </c>
    </row>
    <row r="36" spans="1:9" ht="10.5" customHeight="1" x14ac:dyDescent="0.2">
      <c r="A36" s="2" t="s">
        <v>45</v>
      </c>
      <c r="F36" s="19"/>
      <c r="G36" s="19"/>
      <c r="H36" s="19"/>
    </row>
    <row r="37" spans="1:9" ht="10.5" customHeight="1" x14ac:dyDescent="0.2">
      <c r="F37" s="19"/>
      <c r="G37" s="19"/>
      <c r="H37" s="19"/>
    </row>
    <row r="38" spans="1:9" ht="10.5" customHeight="1" x14ac:dyDescent="0.2">
      <c r="A38" s="2" t="s">
        <v>44</v>
      </c>
      <c r="B38" s="2" t="s">
        <v>18</v>
      </c>
      <c r="C38" s="2" t="s">
        <v>19</v>
      </c>
      <c r="D38" s="2">
        <v>2012</v>
      </c>
      <c r="E38" s="12">
        <v>18000000</v>
      </c>
      <c r="F38" s="19">
        <v>2682569</v>
      </c>
      <c r="G38" s="20">
        <v>0</v>
      </c>
      <c r="H38" s="19">
        <v>2447607</v>
      </c>
    </row>
    <row r="39" spans="1:9" ht="10.5" customHeight="1" x14ac:dyDescent="0.2">
      <c r="A39" s="2" t="s">
        <v>46</v>
      </c>
    </row>
    <row r="41" spans="1:9" ht="10.5" customHeight="1" x14ac:dyDescent="0.2">
      <c r="A41" s="2" t="s">
        <v>22</v>
      </c>
      <c r="B41" s="2" t="s">
        <v>47</v>
      </c>
      <c r="C41" s="2" t="s">
        <v>24</v>
      </c>
      <c r="D41" s="2">
        <v>2011</v>
      </c>
      <c r="E41" s="14">
        <v>10000000</v>
      </c>
      <c r="F41" s="15">
        <v>2552643</v>
      </c>
      <c r="G41" s="15">
        <v>679857</v>
      </c>
      <c r="H41" s="15">
        <v>2056997</v>
      </c>
    </row>
    <row r="42" spans="1:9" ht="10.5" customHeight="1" x14ac:dyDescent="0.2">
      <c r="A42" s="2" t="s">
        <v>48</v>
      </c>
    </row>
    <row r="44" spans="1:9" ht="10.5" customHeight="1" x14ac:dyDescent="0.2">
      <c r="A44" s="2" t="s">
        <v>26</v>
      </c>
      <c r="B44" s="2" t="s">
        <v>18</v>
      </c>
      <c r="C44" s="2" t="s">
        <v>24</v>
      </c>
      <c r="D44" s="2">
        <v>1992</v>
      </c>
      <c r="E44" s="10">
        <v>0</v>
      </c>
      <c r="F44" s="16">
        <f>28446800.62+22103</f>
        <v>28468903.620000001</v>
      </c>
      <c r="G44" s="16">
        <f>35978138.76+14452.62+5380+45759.43</f>
        <v>36043730.809999995</v>
      </c>
      <c r="H44" s="16">
        <v>2841946.38</v>
      </c>
      <c r="I44" s="2" t="s">
        <v>64</v>
      </c>
    </row>
    <row r="45" spans="1:9" ht="10.5" customHeight="1" x14ac:dyDescent="0.2">
      <c r="A45" s="2" t="s">
        <v>27</v>
      </c>
    </row>
    <row r="46" spans="1:9" ht="10.5" customHeight="1" x14ac:dyDescent="0.2">
      <c r="A46" s="6"/>
    </row>
    <row r="48" spans="1:9" ht="10.5" customHeight="1" x14ac:dyDescent="0.2">
      <c r="A48" s="1"/>
    </row>
    <row r="49" spans="1:7" ht="10.5" customHeight="1" x14ac:dyDescent="0.2">
      <c r="E49" s="14"/>
      <c r="G49" s="10"/>
    </row>
    <row r="55" spans="1:7" ht="10.5" customHeight="1" x14ac:dyDescent="0.2">
      <c r="A55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55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65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41625000</v>
      </c>
      <c r="G7" s="17">
        <v>22190199</v>
      </c>
      <c r="H7" s="17">
        <v>37157486</v>
      </c>
    </row>
    <row r="8" spans="1:8" ht="10.5" customHeight="1" x14ac:dyDescent="0.2">
      <c r="F8" s="17"/>
      <c r="G8" s="17"/>
      <c r="H8" s="17"/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16800000</v>
      </c>
      <c r="G9" s="17">
        <v>7432303</v>
      </c>
      <c r="H9" s="17">
        <v>16249148</v>
      </c>
    </row>
    <row r="10" spans="1:8" ht="10.5" customHeight="1" x14ac:dyDescent="0.2">
      <c r="F10" s="17"/>
      <c r="G10" s="17"/>
      <c r="H10" s="18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18500000</v>
      </c>
      <c r="G11" s="17">
        <v>8002270</v>
      </c>
      <c r="H11" s="17">
        <v>20096341</v>
      </c>
    </row>
    <row r="12" spans="1:8" ht="10.5" customHeight="1" x14ac:dyDescent="0.2">
      <c r="F12" s="17"/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9400000</v>
      </c>
      <c r="G13" s="17">
        <v>903188</v>
      </c>
      <c r="H13" s="17">
        <v>10105915</v>
      </c>
    </row>
    <row r="14" spans="1:8" ht="10.5" customHeight="1" x14ac:dyDescent="0.2">
      <c r="F14" s="17"/>
      <c r="G14" s="17"/>
      <c r="H14" s="17"/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15000000</v>
      </c>
      <c r="G15" s="17">
        <v>440200</v>
      </c>
      <c r="H15" s="17">
        <v>17895964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v>480037.68</v>
      </c>
      <c r="H17" s="17">
        <v>22279142</v>
      </c>
      <c r="I17" s="2" t="s">
        <v>32</v>
      </c>
    </row>
    <row r="18" spans="1:9" ht="10.5" customHeight="1" x14ac:dyDescent="0.2">
      <c r="H18" s="17">
        <v>29247508</v>
      </c>
      <c r="I18" s="2" t="s">
        <v>33</v>
      </c>
    </row>
    <row r="20" spans="1:9" ht="10.5" customHeight="1" x14ac:dyDescent="0.2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1669293.52</v>
      </c>
      <c r="H20" s="19">
        <v>101007.45</v>
      </c>
    </row>
    <row r="21" spans="1:9" ht="10.5" customHeight="1" x14ac:dyDescent="0.2">
      <c r="A21" s="2" t="s">
        <v>37</v>
      </c>
      <c r="F21" s="19"/>
      <c r="G21" s="19"/>
      <c r="H21" s="19"/>
    </row>
    <row r="22" spans="1:9" ht="10.5" customHeight="1" x14ac:dyDescent="0.2">
      <c r="F22" s="19"/>
      <c r="G22" s="19"/>
      <c r="H22" s="19"/>
    </row>
    <row r="23" spans="1:9" ht="10.5" customHeight="1" x14ac:dyDescent="0.2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3895692.78</v>
      </c>
      <c r="H23" s="19">
        <v>1464206.2</v>
      </c>
    </row>
    <row r="24" spans="1:9" ht="10.5" customHeight="1" x14ac:dyDescent="0.2">
      <c r="A24" s="2" t="s">
        <v>38</v>
      </c>
      <c r="F24" s="19"/>
      <c r="G24" s="19"/>
      <c r="H24" s="19"/>
    </row>
    <row r="25" spans="1:9" ht="10.5" customHeight="1" x14ac:dyDescent="0.2">
      <c r="F25" s="19"/>
      <c r="G25" s="19"/>
      <c r="H25" s="19"/>
    </row>
    <row r="26" spans="1:9" ht="10.5" customHeight="1" x14ac:dyDescent="0.2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57487267.729999997</v>
      </c>
      <c r="G26" s="19">
        <v>39483409.32</v>
      </c>
      <c r="H26" s="19">
        <v>35931204.700000003</v>
      </c>
    </row>
    <row r="27" spans="1:9" ht="10.5" customHeight="1" x14ac:dyDescent="0.2">
      <c r="A27" s="2" t="s">
        <v>20</v>
      </c>
      <c r="F27" s="19"/>
      <c r="G27" s="19"/>
      <c r="H27" s="19"/>
    </row>
    <row r="28" spans="1:9" ht="10.5" customHeight="1" x14ac:dyDescent="0.2">
      <c r="F28" s="19"/>
      <c r="G28" s="19"/>
      <c r="H28" s="19"/>
    </row>
    <row r="29" spans="1:9" ht="10.5" customHeight="1" x14ac:dyDescent="0.2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18280991.170000002</v>
      </c>
      <c r="G29" s="19">
        <v>1847084.03</v>
      </c>
      <c r="H29" s="19">
        <v>19449618.350000001</v>
      </c>
    </row>
    <row r="30" spans="1:9" ht="10.5" customHeight="1" x14ac:dyDescent="0.2">
      <c r="A30" s="2" t="s">
        <v>21</v>
      </c>
      <c r="F30" s="19"/>
      <c r="G30" s="19"/>
      <c r="H30" s="19"/>
    </row>
    <row r="31" spans="1:9" ht="10.5" customHeight="1" x14ac:dyDescent="0.2">
      <c r="F31" s="19"/>
      <c r="G31" s="19"/>
      <c r="H31" s="19"/>
    </row>
    <row r="32" spans="1:9" ht="10.5" customHeight="1" x14ac:dyDescent="0.2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4243750</v>
      </c>
      <c r="G32" s="20">
        <v>0</v>
      </c>
      <c r="H32" s="19">
        <v>3061612.52</v>
      </c>
    </row>
    <row r="33" spans="1:9" ht="10.5" customHeight="1" x14ac:dyDescent="0.2">
      <c r="A33" s="2" t="s">
        <v>43</v>
      </c>
      <c r="F33" s="19"/>
      <c r="G33" s="19"/>
      <c r="H33" s="19"/>
    </row>
    <row r="34" spans="1:9" ht="10.5" customHeight="1" x14ac:dyDescent="0.2">
      <c r="F34" s="19"/>
      <c r="G34" s="19"/>
      <c r="H34" s="19"/>
    </row>
    <row r="35" spans="1:9" ht="10.5" customHeight="1" x14ac:dyDescent="0.2">
      <c r="A35" s="2" t="s">
        <v>44</v>
      </c>
      <c r="B35" s="2" t="s">
        <v>18</v>
      </c>
      <c r="C35" s="2" t="s">
        <v>19</v>
      </c>
      <c r="D35" s="2">
        <v>2011</v>
      </c>
      <c r="E35" s="12">
        <v>18000000</v>
      </c>
      <c r="F35" s="19">
        <v>13395291</v>
      </c>
      <c r="G35" s="19">
        <v>1717527</v>
      </c>
      <c r="H35" s="19">
        <v>13521697</v>
      </c>
    </row>
    <row r="36" spans="1:9" ht="10.5" customHeight="1" x14ac:dyDescent="0.2">
      <c r="A36" s="2" t="s">
        <v>45</v>
      </c>
      <c r="F36" s="19"/>
      <c r="G36" s="19"/>
      <c r="H36" s="19"/>
    </row>
    <row r="37" spans="1:9" ht="10.5" customHeight="1" x14ac:dyDescent="0.2">
      <c r="F37" s="19"/>
      <c r="G37" s="19"/>
      <c r="H37" s="19"/>
    </row>
    <row r="38" spans="1:9" ht="10.5" customHeight="1" x14ac:dyDescent="0.2">
      <c r="A38" s="2" t="s">
        <v>44</v>
      </c>
      <c r="B38" s="2" t="s">
        <v>18</v>
      </c>
      <c r="C38" s="2" t="s">
        <v>19</v>
      </c>
      <c r="D38" s="2">
        <v>2012</v>
      </c>
      <c r="E38" s="12">
        <v>18000000</v>
      </c>
      <c r="F38" s="19">
        <v>3274864</v>
      </c>
      <c r="G38" s="20">
        <v>135382</v>
      </c>
      <c r="H38" s="19">
        <v>3022723</v>
      </c>
    </row>
    <row r="39" spans="1:9" ht="10.5" customHeight="1" x14ac:dyDescent="0.2">
      <c r="A39" s="2" t="s">
        <v>46</v>
      </c>
    </row>
    <row r="41" spans="1:9" ht="10.5" customHeight="1" x14ac:dyDescent="0.2">
      <c r="A41" s="2" t="s">
        <v>22</v>
      </c>
      <c r="B41" s="2" t="s">
        <v>47</v>
      </c>
      <c r="C41" s="2" t="s">
        <v>24</v>
      </c>
      <c r="D41" s="2">
        <v>2011</v>
      </c>
      <c r="E41" s="14">
        <v>10000000</v>
      </c>
      <c r="F41" s="15">
        <v>2844188</v>
      </c>
      <c r="G41" s="15">
        <v>817899</v>
      </c>
      <c r="H41" s="15">
        <v>2220814</v>
      </c>
    </row>
    <row r="42" spans="1:9" ht="10.5" customHeight="1" x14ac:dyDescent="0.2">
      <c r="A42" s="2" t="s">
        <v>48</v>
      </c>
    </row>
    <row r="44" spans="1:9" ht="10.5" customHeight="1" x14ac:dyDescent="0.2">
      <c r="A44" s="2" t="s">
        <v>26</v>
      </c>
      <c r="B44" s="2" t="s">
        <v>18</v>
      </c>
      <c r="C44" s="2" t="s">
        <v>24</v>
      </c>
      <c r="D44" s="2">
        <v>1992</v>
      </c>
      <c r="E44" s="10">
        <v>0</v>
      </c>
      <c r="F44" s="16">
        <v>28601638.219999999</v>
      </c>
      <c r="G44" s="16">
        <v>36130702.880000003</v>
      </c>
      <c r="H44" s="16">
        <v>2841946.38</v>
      </c>
      <c r="I44" s="2" t="s">
        <v>64</v>
      </c>
    </row>
    <row r="45" spans="1:9" ht="10.5" customHeight="1" x14ac:dyDescent="0.2">
      <c r="A45" s="2" t="s">
        <v>27</v>
      </c>
    </row>
    <row r="46" spans="1:9" ht="10.5" customHeight="1" x14ac:dyDescent="0.2">
      <c r="A46" s="6"/>
    </row>
    <row r="48" spans="1:9" ht="10.5" customHeight="1" x14ac:dyDescent="0.2">
      <c r="A48" s="1"/>
    </row>
    <row r="49" spans="1:7" ht="10.5" customHeight="1" x14ac:dyDescent="0.2">
      <c r="E49" s="14"/>
      <c r="G49" s="10"/>
    </row>
    <row r="55" spans="1:7" ht="10.5" customHeight="1" x14ac:dyDescent="0.2">
      <c r="A55" s="1"/>
    </row>
  </sheetData>
  <phoneticPr fontId="3" type="noConversion"/>
  <pageMargins left="0.75" right="0.75" top="1" bottom="1" header="0.5" footer="0.5"/>
  <pageSetup paperSize="256" scale="8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58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67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41625000</v>
      </c>
      <c r="G7" s="17">
        <v>24162858</v>
      </c>
      <c r="H7" s="17">
        <v>35452091</v>
      </c>
    </row>
    <row r="8" spans="1:8" ht="10.5" customHeight="1" x14ac:dyDescent="0.2">
      <c r="F8" s="17"/>
      <c r="G8" s="17"/>
      <c r="H8" s="17"/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17000000</v>
      </c>
      <c r="G9" s="17">
        <v>7976902</v>
      </c>
      <c r="H9" s="17">
        <v>16090495</v>
      </c>
    </row>
    <row r="10" spans="1:8" ht="10.5" customHeight="1" x14ac:dyDescent="0.2">
      <c r="F10" s="17"/>
      <c r="G10" s="17"/>
      <c r="H10" s="18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18500000</v>
      </c>
      <c r="G11" s="17">
        <v>9386392</v>
      </c>
      <c r="H11" s="17">
        <v>19036506</v>
      </c>
    </row>
    <row r="12" spans="1:8" ht="10.5" customHeight="1" x14ac:dyDescent="0.2">
      <c r="F12" s="17"/>
      <c r="G12" s="17"/>
      <c r="H12" s="17"/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10600000</v>
      </c>
      <c r="G13" s="17">
        <v>1358492</v>
      </c>
      <c r="H13" s="17">
        <v>10767845</v>
      </c>
    </row>
    <row r="14" spans="1:8" ht="10.5" customHeight="1" x14ac:dyDescent="0.2">
      <c r="F14" s="17"/>
      <c r="G14" s="17"/>
      <c r="H14" s="17"/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17200000</v>
      </c>
      <c r="G15" s="17">
        <v>1411462</v>
      </c>
      <c r="H15" s="17">
        <v>20602678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v>480037.68</v>
      </c>
      <c r="H17" s="17">
        <v>23555040</v>
      </c>
      <c r="I17" s="2" t="s">
        <v>32</v>
      </c>
    </row>
    <row r="18" spans="1:9" ht="10.5" customHeight="1" x14ac:dyDescent="0.2">
      <c r="H18" s="17">
        <v>29738238</v>
      </c>
      <c r="I18" s="2" t="s">
        <v>33</v>
      </c>
    </row>
    <row r="20" spans="1:9" ht="10.5" customHeight="1" x14ac:dyDescent="0.2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1669293.52</v>
      </c>
      <c r="H20" s="19">
        <v>72972.91</v>
      </c>
    </row>
    <row r="21" spans="1:9" ht="10.5" customHeight="1" x14ac:dyDescent="0.2">
      <c r="A21" s="2" t="s">
        <v>37</v>
      </c>
      <c r="F21" s="19"/>
      <c r="G21" s="19"/>
      <c r="H21" s="19"/>
    </row>
    <row r="22" spans="1:9" ht="10.5" customHeight="1" x14ac:dyDescent="0.2">
      <c r="F22" s="19"/>
      <c r="G22" s="19"/>
      <c r="H22" s="19"/>
    </row>
    <row r="23" spans="1:9" ht="10.5" customHeight="1" x14ac:dyDescent="0.2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3895692.78</v>
      </c>
      <c r="H23" s="19">
        <v>1090638.6499999999</v>
      </c>
    </row>
    <row r="24" spans="1:9" ht="10.5" customHeight="1" x14ac:dyDescent="0.2">
      <c r="A24" s="2" t="s">
        <v>38</v>
      </c>
      <c r="F24" s="19"/>
      <c r="G24" s="19"/>
      <c r="H24" s="19"/>
    </row>
    <row r="25" spans="1:9" ht="10.5" customHeight="1" x14ac:dyDescent="0.2">
      <c r="F25" s="19"/>
      <c r="G25" s="19"/>
      <c r="H25" s="19"/>
    </row>
    <row r="26" spans="1:9" ht="10.5" customHeight="1" x14ac:dyDescent="0.2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57487267.729999997</v>
      </c>
      <c r="G26" s="19">
        <v>39483409.32</v>
      </c>
      <c r="H26" s="19">
        <v>31959038.920000002</v>
      </c>
    </row>
    <row r="27" spans="1:9" ht="10.5" customHeight="1" x14ac:dyDescent="0.2">
      <c r="A27" s="2" t="s">
        <v>20</v>
      </c>
      <c r="F27" s="19"/>
      <c r="G27" s="19"/>
      <c r="H27" s="19"/>
    </row>
    <row r="28" spans="1:9" ht="10.5" customHeight="1" x14ac:dyDescent="0.2">
      <c r="F28" s="19"/>
      <c r="G28" s="19"/>
      <c r="H28" s="19"/>
    </row>
    <row r="29" spans="1:9" ht="10.5" customHeight="1" x14ac:dyDescent="0.2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18280991.170000002</v>
      </c>
      <c r="G29" s="19">
        <v>1847084.03</v>
      </c>
      <c r="H29" s="19">
        <v>20428817.469999999</v>
      </c>
    </row>
    <row r="30" spans="1:9" ht="10.5" customHeight="1" x14ac:dyDescent="0.2">
      <c r="A30" s="2" t="s">
        <v>21</v>
      </c>
      <c r="F30" s="19"/>
      <c r="G30" s="19"/>
      <c r="H30" s="19"/>
    </row>
    <row r="31" spans="1:9" ht="10.5" customHeight="1" x14ac:dyDescent="0.2">
      <c r="F31" s="19"/>
      <c r="G31" s="19"/>
      <c r="H31" s="19"/>
    </row>
    <row r="32" spans="1:9" ht="10.5" customHeight="1" x14ac:dyDescent="0.2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4243750</v>
      </c>
      <c r="G32" s="20">
        <v>0</v>
      </c>
      <c r="H32" s="19">
        <v>3715034.85</v>
      </c>
    </row>
    <row r="33" spans="1:8" ht="10.5" customHeight="1" x14ac:dyDescent="0.2">
      <c r="A33" s="2" t="s">
        <v>43</v>
      </c>
      <c r="F33" s="19"/>
      <c r="G33" s="19"/>
      <c r="H33" s="19"/>
    </row>
    <row r="34" spans="1:8" ht="10.5" customHeight="1" x14ac:dyDescent="0.2">
      <c r="F34" s="19"/>
      <c r="G34" s="19"/>
      <c r="H34" s="19"/>
    </row>
    <row r="35" spans="1:8" ht="10.5" customHeight="1" x14ac:dyDescent="0.2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0</v>
      </c>
      <c r="G35" s="22">
        <v>0</v>
      </c>
      <c r="H35" s="22">
        <v>0</v>
      </c>
    </row>
    <row r="36" spans="1:8" ht="10.5" customHeight="1" x14ac:dyDescent="0.2">
      <c r="A36" s="2" t="s">
        <v>69</v>
      </c>
      <c r="F36" s="19"/>
      <c r="G36" s="19"/>
      <c r="H36" s="19"/>
    </row>
    <row r="37" spans="1:8" ht="10.5" customHeight="1" x14ac:dyDescent="0.2">
      <c r="F37" s="19"/>
      <c r="G37" s="19"/>
      <c r="H37" s="19"/>
    </row>
    <row r="38" spans="1:8" ht="10.5" customHeight="1" x14ac:dyDescent="0.2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13836994</v>
      </c>
      <c r="G38" s="19">
        <v>1717527</v>
      </c>
      <c r="H38" s="19">
        <v>14658434</v>
      </c>
    </row>
    <row r="39" spans="1:8" ht="10.5" customHeight="1" x14ac:dyDescent="0.2">
      <c r="A39" s="2" t="s">
        <v>45</v>
      </c>
      <c r="F39" s="19"/>
      <c r="G39" s="19"/>
      <c r="H39" s="19"/>
    </row>
    <row r="40" spans="1:8" ht="10.5" customHeight="1" x14ac:dyDescent="0.2">
      <c r="F40" s="19"/>
      <c r="G40" s="19"/>
      <c r="H40" s="19"/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2012</v>
      </c>
      <c r="E41" s="12">
        <v>18000000</v>
      </c>
      <c r="F41" s="19">
        <v>3951772</v>
      </c>
      <c r="G41" s="20">
        <v>135382</v>
      </c>
      <c r="H41" s="19">
        <v>3836231</v>
      </c>
    </row>
    <row r="42" spans="1:8" ht="10.5" customHeight="1" x14ac:dyDescent="0.2">
      <c r="A42" s="2" t="s">
        <v>46</v>
      </c>
    </row>
    <row r="44" spans="1:8" ht="10.5" customHeight="1" x14ac:dyDescent="0.2">
      <c r="A44" s="2" t="s">
        <v>22</v>
      </c>
      <c r="B44" s="2" t="s">
        <v>47</v>
      </c>
      <c r="C44" s="2" t="s">
        <v>24</v>
      </c>
      <c r="D44" s="2">
        <v>2011</v>
      </c>
      <c r="E44" s="23">
        <v>10000000</v>
      </c>
      <c r="F44" s="15">
        <v>2844188</v>
      </c>
      <c r="G44" s="15">
        <v>954395</v>
      </c>
      <c r="H44" s="15">
        <v>2123339</v>
      </c>
    </row>
    <row r="45" spans="1:8" ht="10.5" customHeight="1" x14ac:dyDescent="0.2">
      <c r="A45" s="2" t="s">
        <v>48</v>
      </c>
    </row>
    <row r="47" spans="1:8" ht="10.5" customHeight="1" x14ac:dyDescent="0.2">
      <c r="F47" s="16"/>
      <c r="G47" s="16"/>
      <c r="H47" s="16"/>
    </row>
    <row r="49" spans="1:7" ht="10.5" customHeight="1" x14ac:dyDescent="0.2">
      <c r="A49" s="6"/>
    </row>
    <row r="51" spans="1:7" ht="10.5" customHeight="1" x14ac:dyDescent="0.2">
      <c r="A51" s="1"/>
    </row>
    <row r="52" spans="1:7" ht="10.5" customHeight="1" x14ac:dyDescent="0.2">
      <c r="E52" s="14"/>
      <c r="G52" s="10"/>
    </row>
    <row r="58" spans="1:7" ht="10.5" customHeight="1" x14ac:dyDescent="0.2">
      <c r="A58" s="1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256" scale="8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58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10.85546875" style="2" customWidth="1"/>
    <col min="10" max="11" width="9.140625" style="2" customWidth="1"/>
    <col min="12" max="16384" width="9.140625" style="2"/>
  </cols>
  <sheetData>
    <row r="1" spans="1:8" ht="10.5" customHeight="1" x14ac:dyDescent="0.2">
      <c r="A1" s="1" t="s">
        <v>0</v>
      </c>
      <c r="B1" s="1" t="s">
        <v>70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41625000</v>
      </c>
      <c r="G7" s="17">
        <v>27605887</v>
      </c>
      <c r="H7" s="17">
        <v>33535119</v>
      </c>
    </row>
    <row r="8" spans="1:8" ht="10.5" customHeight="1" x14ac:dyDescent="0.2">
      <c r="F8" s="17"/>
      <c r="G8" s="17"/>
      <c r="H8" s="17"/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17500000</v>
      </c>
      <c r="G9" s="17">
        <v>9841610</v>
      </c>
      <c r="H9" s="17">
        <v>15562580</v>
      </c>
    </row>
    <row r="10" spans="1:8" ht="10.5" customHeight="1" x14ac:dyDescent="0.2">
      <c r="F10" s="17"/>
      <c r="G10" s="17"/>
      <c r="H10" s="18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18900000</v>
      </c>
      <c r="G11" s="17">
        <v>10441564</v>
      </c>
      <c r="H11" s="17">
        <v>19735899</v>
      </c>
    </row>
    <row r="12" spans="1:8" ht="10.5" customHeight="1" x14ac:dyDescent="0.2">
      <c r="F12" s="17"/>
      <c r="G12" s="17"/>
      <c r="H12" s="17"/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12400000</v>
      </c>
      <c r="G13" s="17">
        <v>1358492</v>
      </c>
      <c r="H13" s="17">
        <v>13719716</v>
      </c>
    </row>
    <row r="14" spans="1:8" ht="10.5" customHeight="1" x14ac:dyDescent="0.2">
      <c r="F14" s="17"/>
      <c r="G14" s="17"/>
      <c r="H14" s="17"/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20200000</v>
      </c>
      <c r="G15" s="17">
        <v>2803715</v>
      </c>
      <c r="H15" s="17">
        <v>23888088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f>480037.68+483312.13</f>
        <v>963349.81</v>
      </c>
      <c r="H17" s="17">
        <v>23852481.25</v>
      </c>
      <c r="I17" s="2" t="s">
        <v>32</v>
      </c>
    </row>
    <row r="18" spans="1:9" ht="10.5" customHeight="1" x14ac:dyDescent="0.2">
      <c r="H18" s="17">
        <v>30341901.25</v>
      </c>
      <c r="I18" s="2" t="s">
        <v>33</v>
      </c>
    </row>
    <row r="20" spans="1:9" ht="10.5" customHeight="1" x14ac:dyDescent="0.2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1669293.52</v>
      </c>
      <c r="H20" s="19">
        <v>76047.25</v>
      </c>
    </row>
    <row r="21" spans="1:9" ht="10.5" customHeight="1" x14ac:dyDescent="0.2">
      <c r="A21" s="2" t="s">
        <v>37</v>
      </c>
      <c r="F21" s="19"/>
      <c r="G21" s="19"/>
      <c r="H21" s="19"/>
    </row>
    <row r="22" spans="1:9" ht="10.5" customHeight="1" x14ac:dyDescent="0.2">
      <c r="F22" s="19"/>
      <c r="G22" s="19"/>
      <c r="H22" s="19"/>
    </row>
    <row r="23" spans="1:9" ht="10.5" customHeight="1" x14ac:dyDescent="0.2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3964815.52</v>
      </c>
      <c r="H23" s="19">
        <v>871200.89</v>
      </c>
    </row>
    <row r="24" spans="1:9" ht="10.5" customHeight="1" x14ac:dyDescent="0.2">
      <c r="A24" s="2" t="s">
        <v>38</v>
      </c>
      <c r="F24" s="19"/>
      <c r="G24" s="19"/>
      <c r="H24" s="19"/>
    </row>
    <row r="25" spans="1:9" ht="10.5" customHeight="1" x14ac:dyDescent="0.2">
      <c r="F25" s="19"/>
      <c r="G25" s="19"/>
      <c r="H25" s="19"/>
    </row>
    <row r="26" spans="1:9" ht="10.5" customHeight="1" x14ac:dyDescent="0.2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57487267.729999997</v>
      </c>
      <c r="G26" s="19">
        <v>44644507.329999998</v>
      </c>
      <c r="H26" s="19">
        <v>27301442.239999998</v>
      </c>
    </row>
    <row r="27" spans="1:9" ht="10.5" customHeight="1" x14ac:dyDescent="0.2">
      <c r="A27" s="2" t="s">
        <v>20</v>
      </c>
      <c r="F27" s="19"/>
      <c r="G27" s="19"/>
    </row>
    <row r="28" spans="1:9" ht="10.5" customHeight="1" x14ac:dyDescent="0.2">
      <c r="F28" s="19"/>
      <c r="G28" s="19"/>
      <c r="H28" s="19"/>
    </row>
    <row r="29" spans="1:9" ht="10.5" customHeight="1" x14ac:dyDescent="0.2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20254630.07</v>
      </c>
      <c r="G29" s="19">
        <v>3653203.28</v>
      </c>
      <c r="H29" s="19">
        <v>21008157.23</v>
      </c>
    </row>
    <row r="30" spans="1:9" ht="10.5" customHeight="1" x14ac:dyDescent="0.2">
      <c r="A30" s="2" t="s">
        <v>21</v>
      </c>
      <c r="F30" s="19"/>
      <c r="G30" s="19"/>
      <c r="H30" s="19"/>
    </row>
    <row r="31" spans="1:9" ht="10.5" customHeight="1" x14ac:dyDescent="0.2">
      <c r="F31" s="19"/>
      <c r="G31" s="19"/>
      <c r="H31" s="19"/>
    </row>
    <row r="32" spans="1:9" ht="10.5" customHeight="1" x14ac:dyDescent="0.2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5631583.8300000001</v>
      </c>
      <c r="G32" s="20">
        <v>0</v>
      </c>
      <c r="H32" s="19">
        <v>5000290.2</v>
      </c>
    </row>
    <row r="33" spans="1:8" ht="10.5" customHeight="1" x14ac:dyDescent="0.2">
      <c r="A33" s="2" t="s">
        <v>43</v>
      </c>
      <c r="F33" s="19"/>
      <c r="G33" s="19"/>
      <c r="H33" s="19"/>
    </row>
    <row r="34" spans="1:8" ht="10.5" customHeight="1" x14ac:dyDescent="0.2">
      <c r="F34" s="19"/>
      <c r="G34" s="19"/>
      <c r="H34" s="19"/>
    </row>
    <row r="35" spans="1:8" ht="10.5" customHeight="1" x14ac:dyDescent="0.2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3807017.55</v>
      </c>
      <c r="G35" s="22">
        <v>0</v>
      </c>
      <c r="H35" s="22">
        <v>4562339.2699999996</v>
      </c>
    </row>
    <row r="36" spans="1:8" ht="10.5" customHeight="1" x14ac:dyDescent="0.2">
      <c r="A36" s="2" t="s">
        <v>69</v>
      </c>
      <c r="F36" s="19"/>
      <c r="G36" s="19"/>
      <c r="H36" s="19"/>
    </row>
    <row r="37" spans="1:8" ht="10.5" customHeight="1" x14ac:dyDescent="0.2">
      <c r="F37" s="19"/>
      <c r="G37" s="19"/>
      <c r="H37" s="19"/>
    </row>
    <row r="38" spans="1:8" ht="10.5" customHeight="1" x14ac:dyDescent="0.2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14512539</v>
      </c>
      <c r="G38" s="19">
        <v>2522984</v>
      </c>
      <c r="H38" s="19">
        <v>15213401</v>
      </c>
    </row>
    <row r="39" spans="1:8" ht="10.5" customHeight="1" x14ac:dyDescent="0.2">
      <c r="A39" s="2" t="s">
        <v>45</v>
      </c>
      <c r="F39" s="19"/>
      <c r="G39" s="19"/>
      <c r="H39" s="19"/>
    </row>
    <row r="40" spans="1:8" ht="10.5" customHeight="1" x14ac:dyDescent="0.2">
      <c r="F40" s="19"/>
      <c r="G40" s="19"/>
      <c r="H40" s="19"/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2012</v>
      </c>
      <c r="E41" s="12">
        <v>18000000</v>
      </c>
      <c r="F41" s="19">
        <v>4510222</v>
      </c>
      <c r="G41" s="20">
        <v>270763</v>
      </c>
      <c r="H41" s="19">
        <v>4389702</v>
      </c>
    </row>
    <row r="42" spans="1:8" ht="10.5" customHeight="1" x14ac:dyDescent="0.2">
      <c r="A42" s="2" t="s">
        <v>46</v>
      </c>
    </row>
    <row r="44" spans="1:8" ht="10.5" customHeight="1" x14ac:dyDescent="0.2">
      <c r="A44" s="2" t="s">
        <v>22</v>
      </c>
      <c r="B44" s="2" t="s">
        <v>47</v>
      </c>
      <c r="C44" s="2" t="s">
        <v>24</v>
      </c>
      <c r="D44" s="2">
        <v>2011</v>
      </c>
      <c r="E44" s="23">
        <v>10000000</v>
      </c>
      <c r="F44" s="15">
        <v>3458918</v>
      </c>
      <c r="G44" s="15">
        <v>954396</v>
      </c>
      <c r="H44" s="15">
        <v>2630313</v>
      </c>
    </row>
    <row r="45" spans="1:8" ht="10.5" customHeight="1" x14ac:dyDescent="0.2">
      <c r="A45" s="2" t="s">
        <v>48</v>
      </c>
    </row>
    <row r="47" spans="1:8" ht="10.5" customHeight="1" x14ac:dyDescent="0.2">
      <c r="F47" s="16"/>
      <c r="G47" s="16"/>
      <c r="H47" s="16"/>
    </row>
    <row r="49" spans="1:7" ht="10.5" customHeight="1" x14ac:dyDescent="0.2">
      <c r="A49" s="6"/>
    </row>
    <row r="51" spans="1:7" ht="10.5" customHeight="1" x14ac:dyDescent="0.2">
      <c r="A51" s="1"/>
    </row>
    <row r="52" spans="1:7" ht="10.5" customHeight="1" x14ac:dyDescent="0.2">
      <c r="E52" s="14"/>
      <c r="G52" s="10"/>
    </row>
    <row r="58" spans="1:7" ht="10.5" customHeight="1" x14ac:dyDescent="0.2">
      <c r="A58" s="1"/>
    </row>
  </sheetData>
  <phoneticPr fontId="3" type="noConversion"/>
  <pageMargins left="0.7" right="0.7" top="0.75" bottom="0.75" header="0.3" footer="0.3"/>
  <pageSetup paperSize="256" scale="8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8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71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41625000</v>
      </c>
      <c r="G7" s="17">
        <v>29941423</v>
      </c>
      <c r="H7" s="17">
        <v>32674844</v>
      </c>
    </row>
    <row r="8" spans="1:8" ht="10.5" customHeight="1" x14ac:dyDescent="0.2">
      <c r="F8" s="17"/>
      <c r="G8" s="17"/>
      <c r="H8" s="17"/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17500000</v>
      </c>
      <c r="G9" s="17">
        <v>11607713</v>
      </c>
      <c r="H9" s="17">
        <v>14224737</v>
      </c>
    </row>
    <row r="10" spans="1:8" ht="10.5" customHeight="1" x14ac:dyDescent="0.2">
      <c r="F10" s="17"/>
      <c r="G10" s="17"/>
      <c r="H10" s="18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19100000</v>
      </c>
      <c r="G11" s="17">
        <v>11496838</v>
      </c>
      <c r="H11" s="17">
        <v>19602299</v>
      </c>
    </row>
    <row r="12" spans="1:8" ht="10.5" customHeight="1" x14ac:dyDescent="0.2">
      <c r="F12" s="17"/>
      <c r="G12" s="17"/>
      <c r="H12" s="17"/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14400000</v>
      </c>
      <c r="G13" s="17">
        <v>1984557</v>
      </c>
      <c r="H13" s="17">
        <v>15321269</v>
      </c>
    </row>
    <row r="14" spans="1:8" ht="10.5" customHeight="1" x14ac:dyDescent="0.2">
      <c r="F14" s="17"/>
      <c r="G14" s="17"/>
      <c r="H14" s="17"/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22600000</v>
      </c>
      <c r="G15" s="17">
        <v>3673873</v>
      </c>
      <c r="H15" s="17">
        <v>26302116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f>480037.68+483312.13</f>
        <v>963349.81</v>
      </c>
      <c r="H17" s="17">
        <v>26170131.25</v>
      </c>
      <c r="I17" s="2" t="s">
        <v>32</v>
      </c>
    </row>
    <row r="18" spans="1:9" ht="10.5" customHeight="1" x14ac:dyDescent="0.2">
      <c r="H18" s="17">
        <v>30805431.25</v>
      </c>
      <c r="I18" s="2" t="s">
        <v>33</v>
      </c>
    </row>
    <row r="20" spans="1:9" ht="10.5" customHeight="1" x14ac:dyDescent="0.2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1678442.81</v>
      </c>
      <c r="H20" s="19">
        <v>82762.2</v>
      </c>
    </row>
    <row r="21" spans="1:9" ht="10.5" customHeight="1" x14ac:dyDescent="0.2">
      <c r="A21" s="2" t="s">
        <v>37</v>
      </c>
      <c r="F21" s="19"/>
      <c r="G21" s="19"/>
      <c r="H21" s="19"/>
    </row>
    <row r="22" spans="1:9" ht="10.5" customHeight="1" x14ac:dyDescent="0.2">
      <c r="F22" s="19"/>
      <c r="G22" s="19"/>
      <c r="H22" s="19"/>
    </row>
    <row r="23" spans="1:9" ht="10.5" customHeight="1" x14ac:dyDescent="0.2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3973957.27</v>
      </c>
      <c r="H23" s="19">
        <v>975580.96</v>
      </c>
    </row>
    <row r="24" spans="1:9" ht="10.5" customHeight="1" x14ac:dyDescent="0.2">
      <c r="A24" s="2" t="s">
        <v>38</v>
      </c>
      <c r="F24" s="19"/>
      <c r="G24" s="19"/>
      <c r="H24" s="19"/>
    </row>
    <row r="25" spans="1:9" ht="10.5" customHeight="1" x14ac:dyDescent="0.2">
      <c r="F25" s="19"/>
      <c r="G25" s="19"/>
      <c r="H25" s="19"/>
    </row>
    <row r="26" spans="1:9" ht="10.5" customHeight="1" x14ac:dyDescent="0.2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57714767.729999997</v>
      </c>
      <c r="G26" s="19">
        <v>46560325.229999997</v>
      </c>
      <c r="H26" s="19">
        <v>29126397.59</v>
      </c>
    </row>
    <row r="27" spans="1:9" ht="10.5" customHeight="1" x14ac:dyDescent="0.2">
      <c r="A27" s="2" t="s">
        <v>20</v>
      </c>
      <c r="F27" s="19"/>
      <c r="G27" s="19"/>
    </row>
    <row r="28" spans="1:9" ht="10.5" customHeight="1" x14ac:dyDescent="0.2">
      <c r="F28" s="19"/>
      <c r="G28" s="19"/>
      <c r="H28" s="19"/>
    </row>
    <row r="29" spans="1:9" ht="10.5" customHeight="1" x14ac:dyDescent="0.2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20325238.5</v>
      </c>
      <c r="G29" s="19">
        <v>4201119.78</v>
      </c>
      <c r="H29" s="19">
        <v>21285056.629999999</v>
      </c>
    </row>
    <row r="30" spans="1:9" ht="10.5" customHeight="1" x14ac:dyDescent="0.2">
      <c r="A30" s="2" t="s">
        <v>21</v>
      </c>
      <c r="F30" s="19"/>
      <c r="G30" s="19"/>
      <c r="H30" s="19"/>
    </row>
    <row r="31" spans="1:9" ht="10.5" customHeight="1" x14ac:dyDescent="0.2">
      <c r="F31" s="19"/>
      <c r="G31" s="19"/>
      <c r="H31" s="19"/>
    </row>
    <row r="32" spans="1:9" ht="10.5" customHeight="1" x14ac:dyDescent="0.2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6848807.4100000001</v>
      </c>
      <c r="G32" s="20">
        <v>0</v>
      </c>
      <c r="H32" s="19">
        <v>6250302.9800000004</v>
      </c>
    </row>
    <row r="33" spans="1:8" ht="10.5" customHeight="1" x14ac:dyDescent="0.2">
      <c r="A33" s="2" t="s">
        <v>43</v>
      </c>
      <c r="F33" s="19"/>
      <c r="G33" s="19"/>
      <c r="H33" s="19"/>
    </row>
    <row r="34" spans="1:8" ht="10.5" customHeight="1" x14ac:dyDescent="0.2">
      <c r="F34" s="19"/>
      <c r="G34" s="19"/>
      <c r="H34" s="19"/>
    </row>
    <row r="35" spans="1:8" ht="10.5" customHeight="1" x14ac:dyDescent="0.2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3807017.55</v>
      </c>
      <c r="G35" s="22">
        <v>0</v>
      </c>
      <c r="H35" s="22">
        <v>4696688.8899999997</v>
      </c>
    </row>
    <row r="36" spans="1:8" ht="10.5" customHeight="1" x14ac:dyDescent="0.2">
      <c r="A36" s="2" t="s">
        <v>69</v>
      </c>
      <c r="F36" s="19"/>
      <c r="G36" s="19"/>
      <c r="H36" s="19"/>
    </row>
    <row r="37" spans="1:8" ht="10.5" customHeight="1" x14ac:dyDescent="0.2">
      <c r="F37" s="19"/>
      <c r="G37" s="19"/>
      <c r="H37" s="19"/>
    </row>
    <row r="38" spans="1:8" ht="10.5" customHeight="1" x14ac:dyDescent="0.2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15473892</v>
      </c>
      <c r="G38" s="19">
        <v>2522984</v>
      </c>
      <c r="H38" s="19">
        <v>17396015</v>
      </c>
    </row>
    <row r="39" spans="1:8" ht="10.5" customHeight="1" x14ac:dyDescent="0.2">
      <c r="A39" s="2" t="s">
        <v>45</v>
      </c>
      <c r="F39" s="19"/>
      <c r="G39" s="19"/>
      <c r="H39" s="19"/>
    </row>
    <row r="40" spans="1:8" ht="10.5" customHeight="1" x14ac:dyDescent="0.2">
      <c r="F40" s="19"/>
      <c r="G40" s="19"/>
      <c r="H40" s="19"/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2012</v>
      </c>
      <c r="E41" s="12">
        <v>18000000</v>
      </c>
      <c r="F41" s="19">
        <v>5271744</v>
      </c>
      <c r="G41" s="20">
        <v>270763</v>
      </c>
      <c r="H41" s="19">
        <v>5542320</v>
      </c>
    </row>
    <row r="42" spans="1:8" ht="10.5" customHeight="1" x14ac:dyDescent="0.2">
      <c r="A42" s="2" t="s">
        <v>46</v>
      </c>
    </row>
    <row r="44" spans="1:8" ht="10.5" customHeight="1" x14ac:dyDescent="0.2">
      <c r="A44" s="2" t="s">
        <v>22</v>
      </c>
      <c r="B44" s="2" t="s">
        <v>47</v>
      </c>
      <c r="C44" s="2" t="s">
        <v>24</v>
      </c>
      <c r="D44" s="2">
        <v>2011</v>
      </c>
      <c r="E44" s="23">
        <v>10000000</v>
      </c>
      <c r="F44" s="15">
        <v>3812306</v>
      </c>
      <c r="G44" s="15">
        <v>1029491</v>
      </c>
      <c r="H44" s="15">
        <v>2677205</v>
      </c>
    </row>
    <row r="45" spans="1:8" ht="10.5" customHeight="1" x14ac:dyDescent="0.2">
      <c r="A45" s="2" t="s">
        <v>48</v>
      </c>
    </row>
    <row r="47" spans="1:8" ht="10.5" customHeight="1" x14ac:dyDescent="0.2">
      <c r="F47" s="16"/>
      <c r="G47" s="16"/>
      <c r="H47" s="16"/>
    </row>
    <row r="49" spans="1:7" ht="10.5" customHeight="1" x14ac:dyDescent="0.2">
      <c r="A49" s="6"/>
    </row>
    <row r="51" spans="1:7" ht="10.5" customHeight="1" x14ac:dyDescent="0.2">
      <c r="A51" s="1"/>
    </row>
    <row r="52" spans="1:7" ht="10.5" customHeight="1" x14ac:dyDescent="0.2">
      <c r="E52" s="14"/>
      <c r="G52" s="10"/>
    </row>
    <row r="58" spans="1:7" ht="10.5" customHeight="1" x14ac:dyDescent="0.2">
      <c r="A58" s="1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58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72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42075000</v>
      </c>
      <c r="G7" s="17">
        <v>34059673</v>
      </c>
      <c r="H7" s="17">
        <v>29601326</v>
      </c>
    </row>
    <row r="8" spans="1:8" ht="10.5" customHeight="1" x14ac:dyDescent="0.2">
      <c r="F8" s="17"/>
      <c r="G8" s="17"/>
      <c r="H8" s="17"/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18000000</v>
      </c>
      <c r="G9" s="17">
        <v>13377694</v>
      </c>
      <c r="H9" s="17">
        <v>13785936</v>
      </c>
    </row>
    <row r="10" spans="1:8" ht="10.5" customHeight="1" x14ac:dyDescent="0.2">
      <c r="F10" s="17"/>
      <c r="G10" s="17"/>
      <c r="H10" s="18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19200000</v>
      </c>
      <c r="G11" s="17">
        <v>12504123</v>
      </c>
      <c r="H11" s="17">
        <v>19516829</v>
      </c>
    </row>
    <row r="12" spans="1:8" ht="10.5" customHeight="1" x14ac:dyDescent="0.2">
      <c r="F12" s="17"/>
      <c r="G12" s="17"/>
      <c r="H12" s="17"/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16700000</v>
      </c>
      <c r="G13" s="17">
        <v>2981994</v>
      </c>
      <c r="H13" s="17">
        <v>17443847</v>
      </c>
    </row>
    <row r="14" spans="1:8" ht="10.5" customHeight="1" x14ac:dyDescent="0.2">
      <c r="F14" s="17"/>
      <c r="G14" s="17"/>
      <c r="H14" s="17"/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24600000</v>
      </c>
      <c r="G15" s="17">
        <v>4332664</v>
      </c>
      <c r="H15" s="17">
        <v>29391169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f>480037.68+483312.13</f>
        <v>963349.81</v>
      </c>
      <c r="H17" s="17">
        <v>25832140.620000001</v>
      </c>
      <c r="I17" s="2" t="s">
        <v>32</v>
      </c>
    </row>
    <row r="18" spans="1:9" ht="10.5" customHeight="1" x14ac:dyDescent="0.2">
      <c r="H18" s="17">
        <v>31597295</v>
      </c>
      <c r="I18" s="2" t="s">
        <v>33</v>
      </c>
    </row>
    <row r="20" spans="1:9" ht="10.5" customHeight="1" x14ac:dyDescent="0.2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1678442.81</v>
      </c>
      <c r="H20" s="19">
        <v>88363.41</v>
      </c>
    </row>
    <row r="21" spans="1:9" ht="10.5" customHeight="1" x14ac:dyDescent="0.2">
      <c r="A21" s="2" t="s">
        <v>37</v>
      </c>
      <c r="F21" s="19"/>
      <c r="G21" s="19"/>
      <c r="H21" s="19"/>
    </row>
    <row r="22" spans="1:9" ht="10.5" customHeight="1" x14ac:dyDescent="0.2">
      <c r="F22" s="19"/>
      <c r="G22" s="19"/>
      <c r="H22" s="19"/>
    </row>
    <row r="23" spans="1:9" ht="10.5" customHeight="1" x14ac:dyDescent="0.2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4008783.68</v>
      </c>
      <c r="H23" s="19">
        <v>986985.89</v>
      </c>
    </row>
    <row r="24" spans="1:9" ht="10.5" customHeight="1" x14ac:dyDescent="0.2">
      <c r="A24" s="2" t="s">
        <v>38</v>
      </c>
      <c r="F24" s="19"/>
      <c r="G24" s="19"/>
    </row>
    <row r="25" spans="1:9" ht="10.5" customHeight="1" x14ac:dyDescent="0.2">
      <c r="F25" s="19"/>
      <c r="G25" s="19"/>
      <c r="H25" s="19"/>
    </row>
    <row r="26" spans="1:9" ht="10.5" customHeight="1" x14ac:dyDescent="0.2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58133852.189999998</v>
      </c>
      <c r="G26" s="19">
        <v>49547036.710000001</v>
      </c>
      <c r="H26" s="19">
        <v>27281093.440000001</v>
      </c>
    </row>
    <row r="27" spans="1:9" ht="10.5" customHeight="1" x14ac:dyDescent="0.2">
      <c r="A27" s="2" t="s">
        <v>20</v>
      </c>
      <c r="F27" s="19"/>
      <c r="G27" s="19"/>
    </row>
    <row r="28" spans="1:9" ht="10.5" customHeight="1" x14ac:dyDescent="0.2">
      <c r="F28" s="19"/>
      <c r="G28" s="19"/>
      <c r="H28" s="19"/>
    </row>
    <row r="29" spans="1:9" ht="10.5" customHeight="1" x14ac:dyDescent="0.2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21255238.5</v>
      </c>
      <c r="G29" s="19">
        <v>4479804.1500000004</v>
      </c>
      <c r="H29" s="19">
        <v>22582976.190000001</v>
      </c>
    </row>
    <row r="30" spans="1:9" ht="10.5" customHeight="1" x14ac:dyDescent="0.2">
      <c r="A30" s="2" t="s">
        <v>21</v>
      </c>
      <c r="F30" s="19"/>
      <c r="G30" s="19"/>
      <c r="H30" s="19"/>
    </row>
    <row r="31" spans="1:9" ht="10.5" customHeight="1" x14ac:dyDescent="0.2">
      <c r="F31" s="19"/>
      <c r="G31" s="19"/>
      <c r="H31" s="19"/>
    </row>
    <row r="32" spans="1:9" ht="10.5" customHeight="1" x14ac:dyDescent="0.2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6848807.4100000001</v>
      </c>
      <c r="G32" s="20">
        <v>0</v>
      </c>
      <c r="H32" s="19">
        <v>6619880.9800000004</v>
      </c>
    </row>
    <row r="33" spans="1:8" ht="10.5" customHeight="1" x14ac:dyDescent="0.2">
      <c r="A33" s="2" t="s">
        <v>43</v>
      </c>
      <c r="F33" s="19"/>
      <c r="G33" s="19"/>
      <c r="H33" s="19"/>
    </row>
    <row r="34" spans="1:8" ht="10.5" customHeight="1" x14ac:dyDescent="0.2">
      <c r="F34" s="19"/>
      <c r="G34" s="19"/>
      <c r="H34" s="19"/>
    </row>
    <row r="35" spans="1:8" ht="10.5" customHeight="1" x14ac:dyDescent="0.2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2238142.02</v>
      </c>
      <c r="G35" s="22">
        <v>0</v>
      </c>
      <c r="H35" s="22">
        <v>2835317.6</v>
      </c>
    </row>
    <row r="36" spans="1:8" ht="10.5" customHeight="1" x14ac:dyDescent="0.2">
      <c r="A36" s="2" t="s">
        <v>69</v>
      </c>
      <c r="F36" s="19"/>
      <c r="G36" s="19"/>
      <c r="H36" s="19"/>
    </row>
    <row r="37" spans="1:8" ht="10.5" customHeight="1" x14ac:dyDescent="0.2">
      <c r="F37" s="19"/>
      <c r="G37" s="19"/>
      <c r="H37" s="19"/>
    </row>
    <row r="38" spans="1:8" ht="10.5" customHeight="1" x14ac:dyDescent="0.2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15473892</v>
      </c>
      <c r="G38" s="19">
        <v>3094599</v>
      </c>
      <c r="H38" s="19">
        <v>16993940</v>
      </c>
    </row>
    <row r="39" spans="1:8" ht="10.5" customHeight="1" x14ac:dyDescent="0.2">
      <c r="A39" s="2" t="s">
        <v>45</v>
      </c>
      <c r="F39" s="19"/>
      <c r="G39" s="19"/>
      <c r="H39" s="19"/>
    </row>
    <row r="40" spans="1:8" ht="10.5" customHeight="1" x14ac:dyDescent="0.2">
      <c r="F40" s="19"/>
      <c r="G40" s="19"/>
      <c r="H40" s="19"/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2012</v>
      </c>
      <c r="E41" s="12">
        <v>18000000</v>
      </c>
      <c r="F41" s="19">
        <v>5728657</v>
      </c>
      <c r="G41" s="20">
        <v>270763</v>
      </c>
      <c r="H41" s="19">
        <v>6126877</v>
      </c>
    </row>
    <row r="42" spans="1:8" ht="10.5" customHeight="1" x14ac:dyDescent="0.2">
      <c r="A42" s="2" t="s">
        <v>46</v>
      </c>
    </row>
    <row r="44" spans="1:8" ht="10.5" customHeight="1" x14ac:dyDescent="0.2">
      <c r="A44" s="2" t="s">
        <v>22</v>
      </c>
      <c r="B44" s="2" t="s">
        <v>47</v>
      </c>
      <c r="C44" s="2" t="s">
        <v>24</v>
      </c>
      <c r="D44" s="2">
        <v>2011</v>
      </c>
      <c r="E44" s="23">
        <v>10000000</v>
      </c>
      <c r="F44" s="15">
        <v>4872470</v>
      </c>
      <c r="G44" s="15">
        <v>1617535</v>
      </c>
      <c r="H44" s="15">
        <v>2995491</v>
      </c>
    </row>
    <row r="45" spans="1:8" ht="10.5" customHeight="1" x14ac:dyDescent="0.2">
      <c r="A45" s="2" t="s">
        <v>48</v>
      </c>
    </row>
    <row r="47" spans="1:8" ht="10.5" customHeight="1" x14ac:dyDescent="0.2">
      <c r="F47" s="16"/>
      <c r="G47" s="16"/>
      <c r="H47" s="16"/>
    </row>
    <row r="48" spans="1:8" ht="10.5" customHeight="1" x14ac:dyDescent="0.2">
      <c r="E48" s="12"/>
      <c r="F48" s="19"/>
      <c r="G48" s="20"/>
      <c r="H48" s="19"/>
    </row>
    <row r="49" spans="1:7" ht="10.5" customHeight="1" x14ac:dyDescent="0.2">
      <c r="A49" s="6"/>
    </row>
    <row r="51" spans="1:7" ht="10.5" customHeight="1" x14ac:dyDescent="0.2">
      <c r="A51" s="1"/>
    </row>
    <row r="52" spans="1:7" ht="10.5" customHeight="1" x14ac:dyDescent="0.2">
      <c r="E52" s="14"/>
      <c r="G52" s="10"/>
    </row>
    <row r="58" spans="1:7" ht="10.5" customHeight="1" x14ac:dyDescent="0.2">
      <c r="A58" s="1"/>
    </row>
  </sheetData>
  <pageMargins left="0.70866141732283472" right="0.70866141732283472" top="0.74803149606299213" bottom="0.74803149606299213" header="0.31496062992125984" footer="0.31496062992125984"/>
  <pageSetup paperSize="256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10" style="2" customWidth="1"/>
    <col min="4" max="4" width="10.7109375" style="2" customWidth="1"/>
    <col min="5" max="8" width="15.5703125" style="3" customWidth="1"/>
    <col min="9" max="16384" width="9.140625" style="2"/>
  </cols>
  <sheetData>
    <row r="1" spans="1:8" ht="10.5" customHeight="1" x14ac:dyDescent="0.2">
      <c r="A1" s="1" t="s">
        <v>0</v>
      </c>
    </row>
    <row r="3" spans="1:8" ht="10.5" customHeight="1" x14ac:dyDescent="0.2">
      <c r="A3" s="1" t="s">
        <v>1</v>
      </c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34875000</v>
      </c>
      <c r="G7" s="3">
        <v>0</v>
      </c>
      <c r="H7" s="3">
        <v>30741539</v>
      </c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8700000</v>
      </c>
      <c r="G9" s="3">
        <f>90056+39227</f>
        <v>129283</v>
      </c>
      <c r="H9" s="3">
        <v>8648424</v>
      </c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10700000</v>
      </c>
      <c r="G11" s="3">
        <v>0</v>
      </c>
      <c r="H11" s="3">
        <v>10308473</v>
      </c>
    </row>
    <row r="13" spans="1:8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10000000</v>
      </c>
      <c r="F13" s="3">
        <v>10000000</v>
      </c>
      <c r="G13" s="3">
        <v>0</v>
      </c>
      <c r="H13" s="3">
        <v>8550000</v>
      </c>
    </row>
    <row r="15" spans="1:8" ht="10.5" customHeight="1" x14ac:dyDescent="0.2">
      <c r="A15" s="2" t="s">
        <v>17</v>
      </c>
      <c r="B15" s="2" t="s">
        <v>18</v>
      </c>
      <c r="C15" s="2" t="s">
        <v>19</v>
      </c>
      <c r="D15" s="2">
        <v>2005</v>
      </c>
      <c r="E15" s="3">
        <v>65000000</v>
      </c>
      <c r="F15" s="3">
        <v>49909959</v>
      </c>
      <c r="G15" s="3">
        <f>1631735+2217295+2845882+487213.12+368101.44</f>
        <v>7550226.5600000005</v>
      </c>
      <c r="H15" s="3">
        <v>36959308.18</v>
      </c>
    </row>
    <row r="16" spans="1:8" ht="10.5" customHeight="1" x14ac:dyDescent="0.2">
      <c r="A16" s="2" t="s">
        <v>20</v>
      </c>
    </row>
    <row r="18" spans="1:8" ht="10.5" customHeight="1" x14ac:dyDescent="0.2">
      <c r="A18" s="2" t="s">
        <v>17</v>
      </c>
      <c r="B18" s="2" t="s">
        <v>18</v>
      </c>
      <c r="C18" s="2" t="s">
        <v>19</v>
      </c>
      <c r="D18" s="2">
        <v>2009</v>
      </c>
      <c r="E18" s="3">
        <v>30000000</v>
      </c>
      <c r="F18" s="3">
        <v>4485000</v>
      </c>
      <c r="G18" s="3">
        <v>0</v>
      </c>
      <c r="H18" s="3">
        <v>3876788.19</v>
      </c>
    </row>
    <row r="19" spans="1:8" ht="10.5" customHeight="1" x14ac:dyDescent="0.2">
      <c r="A19" s="2" t="s">
        <v>21</v>
      </c>
    </row>
    <row r="21" spans="1:8" ht="10.5" customHeight="1" x14ac:dyDescent="0.2">
      <c r="A21" s="2" t="s">
        <v>22</v>
      </c>
      <c r="B21" s="2" t="s">
        <v>23</v>
      </c>
      <c r="C21" s="2" t="s">
        <v>24</v>
      </c>
      <c r="D21" s="2">
        <v>1992</v>
      </c>
      <c r="E21" s="3">
        <v>0</v>
      </c>
      <c r="F21" s="3">
        <v>22428847</v>
      </c>
      <c r="G21" s="3">
        <v>18699878</v>
      </c>
      <c r="H21" s="3">
        <v>1286984</v>
      </c>
    </row>
    <row r="22" spans="1:8" ht="10.5" customHeight="1" x14ac:dyDescent="0.2">
      <c r="A22" s="2" t="s">
        <v>25</v>
      </c>
    </row>
    <row r="24" spans="1:8" ht="10.5" customHeight="1" x14ac:dyDescent="0.2">
      <c r="A24" s="2" t="s">
        <v>26</v>
      </c>
      <c r="B24" s="2" t="s">
        <v>18</v>
      </c>
      <c r="C24" s="2" t="s">
        <v>24</v>
      </c>
      <c r="D24" s="2">
        <v>1992</v>
      </c>
      <c r="E24" s="3">
        <v>0</v>
      </c>
      <c r="F24" s="3">
        <v>27695820</v>
      </c>
      <c r="G24" s="3">
        <v>32836899</v>
      </c>
      <c r="H24" s="3">
        <v>7296904</v>
      </c>
    </row>
    <row r="25" spans="1:8" ht="10.5" customHeight="1" x14ac:dyDescent="0.2">
      <c r="A25" s="2" t="s">
        <v>27</v>
      </c>
    </row>
    <row r="26" spans="1:8" ht="10.5" customHeight="1" x14ac:dyDescent="0.2">
      <c r="A26" s="6" t="s">
        <v>29</v>
      </c>
    </row>
    <row r="28" spans="1:8" ht="10.5" customHeight="1" x14ac:dyDescent="0.2">
      <c r="A28" s="1"/>
    </row>
    <row r="35" spans="1:1" ht="10.5" customHeight="1" x14ac:dyDescent="0.2">
      <c r="A35" s="1" t="s">
        <v>30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61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73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42075000</v>
      </c>
      <c r="G7" s="17">
        <v>36175798</v>
      </c>
      <c r="H7" s="17">
        <v>27603076</v>
      </c>
    </row>
    <row r="8" spans="1:8" ht="10.5" customHeight="1" x14ac:dyDescent="0.2">
      <c r="F8" s="17"/>
      <c r="G8" s="17"/>
      <c r="H8" s="17"/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18000000</v>
      </c>
      <c r="G9" s="17">
        <v>14620864</v>
      </c>
      <c r="H9" s="17">
        <v>12625417</v>
      </c>
    </row>
    <row r="10" spans="1:8" ht="10.5" customHeight="1" x14ac:dyDescent="0.2">
      <c r="F10" s="17"/>
      <c r="G10" s="17"/>
      <c r="H10" s="18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19200000</v>
      </c>
      <c r="G11" s="17">
        <v>13509803</v>
      </c>
      <c r="H11" s="17">
        <v>18220014</v>
      </c>
    </row>
    <row r="12" spans="1:8" ht="10.5" customHeight="1" x14ac:dyDescent="0.2">
      <c r="F12" s="17"/>
      <c r="H12" s="17"/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17700000</v>
      </c>
      <c r="G13" s="17">
        <v>3666252</v>
      </c>
      <c r="H13" s="17">
        <v>17888778</v>
      </c>
    </row>
    <row r="14" spans="1:8" ht="10.5" customHeight="1" x14ac:dyDescent="0.2">
      <c r="F14" s="17"/>
      <c r="G14" s="17"/>
      <c r="H14" s="17"/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26400000</v>
      </c>
      <c r="G15" s="17">
        <v>4332664</v>
      </c>
      <c r="H15" s="17">
        <v>32090815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f>480037.68+483312.13</f>
        <v>963349.81</v>
      </c>
      <c r="H17" s="17">
        <v>25783856.25</v>
      </c>
      <c r="I17" s="2" t="s">
        <v>32</v>
      </c>
    </row>
    <row r="18" spans="1:9" ht="10.5" customHeight="1" x14ac:dyDescent="0.2">
      <c r="H18" s="17">
        <v>31713177.5</v>
      </c>
      <c r="I18" s="2" t="s">
        <v>33</v>
      </c>
    </row>
    <row r="20" spans="1:9" ht="10.5" customHeight="1" x14ac:dyDescent="0.2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1686832.89</v>
      </c>
      <c r="H20" s="19">
        <v>74711.97</v>
      </c>
    </row>
    <row r="21" spans="1:9" ht="10.5" customHeight="1" x14ac:dyDescent="0.2">
      <c r="A21" s="2" t="s">
        <v>37</v>
      </c>
      <c r="F21" s="19"/>
      <c r="G21" s="19"/>
      <c r="H21" s="19"/>
    </row>
    <row r="22" spans="1:9" ht="10.5" customHeight="1" x14ac:dyDescent="0.2">
      <c r="F22" s="19"/>
      <c r="G22" s="19"/>
      <c r="H22" s="19"/>
    </row>
    <row r="23" spans="1:9" ht="10.5" customHeight="1" x14ac:dyDescent="0.2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3072861.96</v>
      </c>
      <c r="G23" s="19">
        <v>4119453.1</v>
      </c>
      <c r="H23" s="19">
        <v>923149.41</v>
      </c>
    </row>
    <row r="24" spans="1:9" ht="10.5" customHeight="1" x14ac:dyDescent="0.2">
      <c r="A24" s="2" t="s">
        <v>38</v>
      </c>
      <c r="F24" s="19"/>
      <c r="G24" s="19"/>
    </row>
    <row r="25" spans="1:9" ht="10.5" customHeight="1" x14ac:dyDescent="0.2">
      <c r="F25" s="19"/>
      <c r="G25" s="19"/>
      <c r="H25" s="19"/>
    </row>
    <row r="26" spans="1:9" ht="10.5" customHeight="1" x14ac:dyDescent="0.2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58133852.189999998</v>
      </c>
      <c r="G26" s="19">
        <v>51514955.920000002</v>
      </c>
      <c r="H26" s="19">
        <v>26119260.57</v>
      </c>
    </row>
    <row r="27" spans="1:9" ht="10.5" customHeight="1" x14ac:dyDescent="0.2">
      <c r="A27" s="2" t="s">
        <v>20</v>
      </c>
      <c r="F27" s="19"/>
      <c r="G27" s="19"/>
    </row>
    <row r="28" spans="1:9" ht="10.5" customHeight="1" x14ac:dyDescent="0.2">
      <c r="F28" s="19"/>
      <c r="G28" s="19"/>
      <c r="H28" s="19"/>
    </row>
    <row r="29" spans="1:9" ht="10.5" customHeight="1" x14ac:dyDescent="0.2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21817630.829999998</v>
      </c>
      <c r="G29" s="19">
        <v>6427424.96</v>
      </c>
      <c r="H29" s="19">
        <v>20733185.510000002</v>
      </c>
    </row>
    <row r="30" spans="1:9" ht="10.5" customHeight="1" x14ac:dyDescent="0.2">
      <c r="A30" s="2" t="s">
        <v>21</v>
      </c>
      <c r="F30" s="19"/>
      <c r="G30" s="19"/>
      <c r="H30" s="19"/>
    </row>
    <row r="31" spans="1:9" ht="10.5" customHeight="1" x14ac:dyDescent="0.2">
      <c r="F31" s="19"/>
      <c r="G31" s="19"/>
      <c r="H31" s="19"/>
    </row>
    <row r="32" spans="1:9" ht="10.5" customHeight="1" x14ac:dyDescent="0.2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7548807.4100000001</v>
      </c>
      <c r="G32" s="20">
        <v>0</v>
      </c>
      <c r="H32" s="19">
        <v>7139559.7199999997</v>
      </c>
    </row>
    <row r="33" spans="1:8" ht="10.5" customHeight="1" x14ac:dyDescent="0.2">
      <c r="A33" s="2" t="s">
        <v>43</v>
      </c>
      <c r="F33" s="19"/>
      <c r="G33" s="19"/>
      <c r="H33" s="19"/>
    </row>
    <row r="34" spans="1:8" ht="10.5" customHeight="1" x14ac:dyDescent="0.2">
      <c r="F34" s="19"/>
      <c r="G34" s="19"/>
      <c r="H34" s="19"/>
    </row>
    <row r="35" spans="1:8" ht="10.5" customHeight="1" x14ac:dyDescent="0.2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7879832.9699999997</v>
      </c>
      <c r="G35" s="22">
        <v>0</v>
      </c>
      <c r="H35" s="22">
        <v>9547458.4900000002</v>
      </c>
    </row>
    <row r="36" spans="1:8" ht="10.5" customHeight="1" x14ac:dyDescent="0.2">
      <c r="A36" s="2" t="s">
        <v>69</v>
      </c>
      <c r="F36" s="19"/>
      <c r="G36" s="19"/>
      <c r="H36" s="19"/>
    </row>
    <row r="37" spans="1:8" ht="10.5" customHeight="1" x14ac:dyDescent="0.2">
      <c r="F37" s="19"/>
      <c r="G37" s="19"/>
      <c r="H37" s="19"/>
    </row>
    <row r="38" spans="1:8" ht="10.5" customHeight="1" x14ac:dyDescent="0.2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15473892</v>
      </c>
      <c r="G38" s="19">
        <v>4653550</v>
      </c>
      <c r="H38" s="19">
        <v>15712458</v>
      </c>
    </row>
    <row r="39" spans="1:8" ht="10.5" customHeight="1" x14ac:dyDescent="0.2">
      <c r="A39" s="2" t="s">
        <v>45</v>
      </c>
      <c r="F39" s="19"/>
      <c r="G39" s="19"/>
      <c r="H39" s="19"/>
    </row>
    <row r="40" spans="1:8" ht="10.5" customHeight="1" x14ac:dyDescent="0.2">
      <c r="F40" s="19"/>
      <c r="G40" s="19"/>
      <c r="H40" s="19"/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2013</v>
      </c>
      <c r="E41" s="12">
        <v>65000000</v>
      </c>
      <c r="F41" s="12">
        <v>16398880</v>
      </c>
      <c r="G41" s="12">
        <v>0</v>
      </c>
      <c r="H41" s="12">
        <v>15809321</v>
      </c>
    </row>
    <row r="42" spans="1:8" ht="10.5" customHeight="1" x14ac:dyDescent="0.2">
      <c r="A42" s="2" t="s">
        <v>45</v>
      </c>
    </row>
    <row r="43" spans="1:8" ht="10.5" customHeight="1" x14ac:dyDescent="0.2">
      <c r="E43" s="2"/>
      <c r="F43" s="2"/>
      <c r="G43" s="2"/>
      <c r="H43" s="2"/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2012</v>
      </c>
      <c r="E44" s="12">
        <v>18000000</v>
      </c>
      <c r="F44" s="19">
        <v>6490179</v>
      </c>
      <c r="G44" s="20">
        <v>524604</v>
      </c>
      <c r="H44" s="19">
        <v>6733014</v>
      </c>
    </row>
    <row r="45" spans="1:8" ht="10.5" customHeight="1" x14ac:dyDescent="0.2">
      <c r="A45" s="2" t="s">
        <v>46</v>
      </c>
    </row>
    <row r="47" spans="1:8" ht="10.5" customHeight="1" x14ac:dyDescent="0.2">
      <c r="A47" s="2" t="s">
        <v>22</v>
      </c>
      <c r="B47" s="2" t="s">
        <v>47</v>
      </c>
      <c r="C47" s="2" t="s">
        <v>24</v>
      </c>
      <c r="D47" s="2">
        <v>2011</v>
      </c>
      <c r="E47" s="23">
        <v>10000000</v>
      </c>
      <c r="F47" s="15">
        <v>5535072</v>
      </c>
      <c r="G47" s="15">
        <v>1928416</v>
      </c>
      <c r="H47" s="15">
        <v>3426005</v>
      </c>
    </row>
    <row r="48" spans="1:8" ht="10.5" customHeight="1" x14ac:dyDescent="0.2">
      <c r="A48" s="2" t="s">
        <v>48</v>
      </c>
    </row>
    <row r="50" spans="1:8" ht="10.5" customHeight="1" x14ac:dyDescent="0.2">
      <c r="E50" s="2"/>
      <c r="F50" s="2"/>
      <c r="G50" s="2"/>
      <c r="H50" s="2"/>
    </row>
    <row r="51" spans="1:8" ht="10.5" customHeight="1" x14ac:dyDescent="0.2">
      <c r="E51" s="2"/>
      <c r="F51" s="2"/>
      <c r="G51" s="2"/>
      <c r="H51" s="2"/>
    </row>
    <row r="54" spans="1:8" ht="10.5" customHeight="1" x14ac:dyDescent="0.2">
      <c r="A54" s="1"/>
    </row>
    <row r="55" spans="1:8" ht="10.5" customHeight="1" x14ac:dyDescent="0.2">
      <c r="E55" s="14"/>
      <c r="G55" s="10"/>
    </row>
    <row r="61" spans="1:8" ht="10.5" customHeight="1" x14ac:dyDescent="0.2">
      <c r="A61" s="1"/>
    </row>
  </sheetData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61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74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42075000</v>
      </c>
      <c r="G7" s="17">
        <v>41061923</v>
      </c>
      <c r="H7" s="17">
        <v>22899838</v>
      </c>
    </row>
    <row r="8" spans="1:8" ht="10.5" customHeight="1" x14ac:dyDescent="0.2">
      <c r="F8" s="17"/>
      <c r="G8" s="17"/>
      <c r="H8" s="17"/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18200000</v>
      </c>
      <c r="G9" s="17">
        <v>15743775</v>
      </c>
      <c r="H9" s="17">
        <v>12023407</v>
      </c>
    </row>
    <row r="10" spans="1:8" ht="10.5" customHeight="1" x14ac:dyDescent="0.2">
      <c r="F10" s="17"/>
      <c r="G10" s="17"/>
      <c r="H10" s="18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19400000</v>
      </c>
      <c r="G11" s="17">
        <v>14449146</v>
      </c>
      <c r="H11" s="17">
        <v>17967493</v>
      </c>
    </row>
    <row r="12" spans="1:8" ht="10.5" customHeight="1" x14ac:dyDescent="0.2">
      <c r="F12" s="17"/>
      <c r="H12" s="17"/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19700000</v>
      </c>
      <c r="G13" s="17">
        <v>4378996</v>
      </c>
      <c r="H13" s="17">
        <v>19881699</v>
      </c>
    </row>
    <row r="14" spans="1:8" ht="10.5" customHeight="1" x14ac:dyDescent="0.2">
      <c r="F14" s="17"/>
      <c r="G14" s="17"/>
      <c r="H14" s="17"/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28400000</v>
      </c>
      <c r="G15" s="17">
        <v>5654667</v>
      </c>
      <c r="H15" s="17">
        <v>33510234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f>480037.68+483312.13</f>
        <v>963349.81</v>
      </c>
      <c r="H17" s="17">
        <v>25127188.75</v>
      </c>
      <c r="I17" s="2" t="s">
        <v>32</v>
      </c>
    </row>
    <row r="18" spans="1:9" ht="10.5" customHeight="1" x14ac:dyDescent="0.2">
      <c r="H18" s="17">
        <v>32698178.75</v>
      </c>
      <c r="I18" s="2" t="s">
        <v>33</v>
      </c>
    </row>
    <row r="20" spans="1:9" ht="10.5" customHeight="1" x14ac:dyDescent="0.2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1695152.98</v>
      </c>
      <c r="H20" s="19">
        <v>66115.759999999995</v>
      </c>
    </row>
    <row r="21" spans="1:9" ht="10.5" customHeight="1" x14ac:dyDescent="0.2">
      <c r="A21" s="2" t="s">
        <v>37</v>
      </c>
      <c r="F21" s="19"/>
      <c r="G21" s="19"/>
      <c r="H21" s="19"/>
    </row>
    <row r="22" spans="1:9" ht="10.5" customHeight="1" x14ac:dyDescent="0.2">
      <c r="F22" s="19"/>
      <c r="G22" s="19"/>
      <c r="H22" s="19"/>
    </row>
    <row r="23" spans="1:9" ht="10.5" customHeight="1" x14ac:dyDescent="0.2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3081111.96</v>
      </c>
      <c r="G23" s="19">
        <v>4276834.47</v>
      </c>
      <c r="H23" s="19">
        <v>826526.58</v>
      </c>
    </row>
    <row r="24" spans="1:9" ht="10.5" customHeight="1" x14ac:dyDescent="0.2">
      <c r="A24" s="2" t="s">
        <v>38</v>
      </c>
      <c r="F24" s="19"/>
      <c r="G24" s="19"/>
    </row>
    <row r="25" spans="1:9" ht="10.5" customHeight="1" x14ac:dyDescent="0.2">
      <c r="F25" s="19"/>
      <c r="G25" s="19"/>
      <c r="H25" s="19"/>
    </row>
    <row r="26" spans="1:9" ht="10.5" customHeight="1" x14ac:dyDescent="0.2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58133852.189999998</v>
      </c>
      <c r="G26" s="19">
        <v>55728559.119999997</v>
      </c>
      <c r="H26" s="19">
        <v>22212047.890000001</v>
      </c>
    </row>
    <row r="27" spans="1:9" ht="10.5" customHeight="1" x14ac:dyDescent="0.2">
      <c r="A27" s="2" t="s">
        <v>20</v>
      </c>
      <c r="F27" s="19"/>
      <c r="G27" s="19"/>
    </row>
    <row r="28" spans="1:9" ht="10.5" customHeight="1" x14ac:dyDescent="0.2">
      <c r="F28" s="19"/>
      <c r="G28" s="19"/>
      <c r="H28" s="19"/>
    </row>
    <row r="29" spans="1:9" ht="10.5" customHeight="1" x14ac:dyDescent="0.2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23556331.649999999</v>
      </c>
      <c r="G29" s="19">
        <v>8362514.6500000004</v>
      </c>
      <c r="H29" s="19">
        <v>20842597.289999999</v>
      </c>
    </row>
    <row r="30" spans="1:9" ht="10.5" customHeight="1" x14ac:dyDescent="0.2">
      <c r="A30" s="2" t="s">
        <v>21</v>
      </c>
      <c r="F30" s="19"/>
      <c r="G30" s="19"/>
      <c r="H30" s="19"/>
    </row>
    <row r="31" spans="1:9" ht="10.5" customHeight="1" x14ac:dyDescent="0.2">
      <c r="F31" s="19"/>
      <c r="G31" s="19"/>
      <c r="H31" s="19"/>
    </row>
    <row r="32" spans="1:9" ht="10.5" customHeight="1" x14ac:dyDescent="0.2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8408858.5399999991</v>
      </c>
      <c r="G32" s="20">
        <v>27191.65</v>
      </c>
      <c r="H32" s="19">
        <v>8098120.7300000004</v>
      </c>
    </row>
    <row r="33" spans="1:8" ht="10.5" customHeight="1" x14ac:dyDescent="0.2">
      <c r="A33" s="2" t="s">
        <v>43</v>
      </c>
      <c r="F33" s="19"/>
      <c r="G33" s="19"/>
      <c r="H33" s="19"/>
    </row>
    <row r="34" spans="1:8" ht="10.5" customHeight="1" x14ac:dyDescent="0.2">
      <c r="F34" s="19"/>
      <c r="G34" s="19"/>
      <c r="H34" s="19"/>
    </row>
    <row r="35" spans="1:8" ht="10.5" customHeight="1" x14ac:dyDescent="0.2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9413053.6099999994</v>
      </c>
      <c r="G35" s="22">
        <v>0</v>
      </c>
      <c r="H35" s="22">
        <v>11504938.439999999</v>
      </c>
    </row>
    <row r="36" spans="1:8" ht="10.5" customHeight="1" x14ac:dyDescent="0.2">
      <c r="A36" s="2" t="s">
        <v>69</v>
      </c>
      <c r="F36" s="19"/>
      <c r="G36" s="19"/>
      <c r="H36" s="19"/>
    </row>
    <row r="37" spans="1:8" ht="10.5" customHeight="1" x14ac:dyDescent="0.2">
      <c r="F37" s="19"/>
      <c r="G37" s="19"/>
      <c r="H37" s="19"/>
    </row>
    <row r="38" spans="1:8" ht="10.5" customHeight="1" x14ac:dyDescent="0.2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15785682</v>
      </c>
      <c r="G38" s="19">
        <v>4653550</v>
      </c>
      <c r="H38" s="19">
        <v>16504632</v>
      </c>
    </row>
    <row r="39" spans="1:8" ht="10.5" customHeight="1" x14ac:dyDescent="0.2">
      <c r="A39" s="2" t="s">
        <v>45</v>
      </c>
      <c r="F39" s="19"/>
      <c r="G39" s="19"/>
      <c r="H39" s="19"/>
    </row>
    <row r="40" spans="1:8" ht="10.5" customHeight="1" x14ac:dyDescent="0.2">
      <c r="F40" s="19"/>
      <c r="G40" s="19"/>
      <c r="H40" s="19"/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2013</v>
      </c>
      <c r="E41" s="12">
        <v>65000000</v>
      </c>
      <c r="F41" s="12">
        <v>16398880</v>
      </c>
      <c r="G41" s="12">
        <v>0</v>
      </c>
      <c r="H41" s="12">
        <v>15940739</v>
      </c>
    </row>
    <row r="42" spans="1:8" ht="10.5" customHeight="1" x14ac:dyDescent="0.2">
      <c r="A42" s="2" t="s">
        <v>45</v>
      </c>
    </row>
    <row r="43" spans="1:8" ht="10.5" customHeight="1" x14ac:dyDescent="0.2">
      <c r="E43" s="2"/>
      <c r="F43" s="2"/>
      <c r="G43" s="2"/>
      <c r="H43" s="2"/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2012</v>
      </c>
      <c r="E44" s="12">
        <v>18000000</v>
      </c>
      <c r="F44" s="19">
        <v>7590155</v>
      </c>
      <c r="G44" s="20">
        <v>1032285</v>
      </c>
      <c r="H44" s="19">
        <v>7551438</v>
      </c>
    </row>
    <row r="45" spans="1:8" ht="10.5" customHeight="1" x14ac:dyDescent="0.2">
      <c r="A45" s="2" t="s">
        <v>46</v>
      </c>
    </row>
    <row r="47" spans="1:8" ht="10.5" customHeight="1" x14ac:dyDescent="0.2">
      <c r="A47" s="2" t="s">
        <v>22</v>
      </c>
      <c r="B47" s="2" t="s">
        <v>47</v>
      </c>
      <c r="C47" s="2" t="s">
        <v>24</v>
      </c>
      <c r="D47" s="2">
        <v>2011</v>
      </c>
      <c r="E47" s="23">
        <v>10000000</v>
      </c>
      <c r="F47" s="15">
        <v>5754835</v>
      </c>
      <c r="G47" s="15">
        <v>1928416</v>
      </c>
      <c r="H47" s="15">
        <v>3623526</v>
      </c>
    </row>
    <row r="48" spans="1:8" ht="10.5" customHeight="1" x14ac:dyDescent="0.2">
      <c r="A48" s="2" t="s">
        <v>48</v>
      </c>
    </row>
    <row r="50" spans="1:8" ht="10.5" customHeight="1" x14ac:dyDescent="0.2">
      <c r="E50" s="2"/>
      <c r="F50" s="2"/>
      <c r="G50" s="2"/>
      <c r="H50" s="2"/>
    </row>
    <row r="51" spans="1:8" ht="10.5" customHeight="1" x14ac:dyDescent="0.2">
      <c r="E51" s="2"/>
      <c r="F51" s="2"/>
      <c r="G51" s="2"/>
      <c r="H51" s="2"/>
    </row>
    <row r="54" spans="1:8" ht="10.5" customHeight="1" x14ac:dyDescent="0.2">
      <c r="A54" s="1"/>
    </row>
    <row r="55" spans="1:8" ht="10.5" customHeight="1" x14ac:dyDescent="0.2">
      <c r="E55" s="14"/>
      <c r="G55" s="10"/>
    </row>
    <row r="61" spans="1:8" ht="10.5" customHeight="1" x14ac:dyDescent="0.2">
      <c r="A61" s="1"/>
    </row>
  </sheetData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78"/>
  <sheetViews>
    <sheetView workbookViewId="0"/>
  </sheetViews>
  <sheetFormatPr defaultRowHeight="10.5" customHeight="1" x14ac:dyDescent="0.2"/>
  <cols>
    <col min="1" max="1" width="42.8554687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6" width="15.5703125" style="3" customWidth="1"/>
    <col min="7" max="8" width="15.5703125" style="10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75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 x14ac:dyDescent="0.2">
      <c r="A6" s="25" t="s">
        <v>76</v>
      </c>
      <c r="B6" s="2" t="s">
        <v>18</v>
      </c>
      <c r="C6" s="25" t="s">
        <v>24</v>
      </c>
      <c r="D6" s="29">
        <v>2015</v>
      </c>
      <c r="E6" s="23">
        <v>20000000</v>
      </c>
      <c r="F6" s="30">
        <v>1100000</v>
      </c>
      <c r="G6" s="30">
        <v>0</v>
      </c>
      <c r="H6" s="30">
        <v>1100000</v>
      </c>
    </row>
    <row r="7" spans="1:8" s="4" customFormat="1" ht="10.5" customHeight="1" x14ac:dyDescent="0.2">
      <c r="A7" s="25" t="s">
        <v>77</v>
      </c>
      <c r="B7" s="2"/>
      <c r="C7" s="25"/>
      <c r="D7" s="29"/>
      <c r="E7" s="23"/>
      <c r="F7" s="26"/>
      <c r="G7" s="30"/>
      <c r="H7" s="30"/>
    </row>
    <row r="8" spans="1:8" s="4" customFormat="1" ht="10.5" customHeight="1" x14ac:dyDescent="0.2">
      <c r="E8" s="11"/>
      <c r="F8" s="5"/>
      <c r="G8" s="11"/>
      <c r="H8" s="11"/>
    </row>
    <row r="9" spans="1:8" ht="10.5" customHeight="1" x14ac:dyDescent="0.2">
      <c r="A9" s="2" t="s">
        <v>10</v>
      </c>
      <c r="B9" s="2" t="s">
        <v>11</v>
      </c>
      <c r="C9" s="2" t="s">
        <v>12</v>
      </c>
      <c r="D9" s="2">
        <v>2005</v>
      </c>
      <c r="E9" s="10" t="s">
        <v>58</v>
      </c>
      <c r="F9" s="17">
        <v>42075000</v>
      </c>
      <c r="G9" s="27">
        <v>41061923</v>
      </c>
      <c r="H9" s="27">
        <v>23199980</v>
      </c>
    </row>
    <row r="10" spans="1:8" ht="10.5" customHeight="1" x14ac:dyDescent="0.2">
      <c r="F10" s="17"/>
      <c r="G10" s="27"/>
      <c r="H10" s="27"/>
    </row>
    <row r="11" spans="1:8" ht="10.5" customHeight="1" x14ac:dyDescent="0.2">
      <c r="A11" s="2" t="s">
        <v>13</v>
      </c>
      <c r="B11" s="2" t="s">
        <v>11</v>
      </c>
      <c r="C11" s="2" t="s">
        <v>12</v>
      </c>
      <c r="D11" s="2">
        <v>2006</v>
      </c>
      <c r="E11" s="10" t="s">
        <v>59</v>
      </c>
      <c r="F11" s="17">
        <v>18300000</v>
      </c>
      <c r="G11" s="27">
        <v>16247540</v>
      </c>
      <c r="H11" s="27">
        <v>11790020</v>
      </c>
    </row>
    <row r="12" spans="1:8" ht="10.5" customHeight="1" x14ac:dyDescent="0.2">
      <c r="F12" s="17"/>
      <c r="G12" s="27"/>
      <c r="H12" s="32"/>
    </row>
    <row r="13" spans="1:8" ht="10.5" customHeight="1" x14ac:dyDescent="0.2">
      <c r="A13" s="2" t="s">
        <v>13</v>
      </c>
      <c r="B13" s="2" t="s">
        <v>14</v>
      </c>
      <c r="C13" s="2" t="s">
        <v>12</v>
      </c>
      <c r="D13" s="2">
        <v>2006</v>
      </c>
      <c r="E13" s="10" t="s">
        <v>59</v>
      </c>
      <c r="F13" s="17">
        <v>19500000</v>
      </c>
      <c r="G13" s="27">
        <v>15475569</v>
      </c>
      <c r="H13" s="27">
        <v>16369193</v>
      </c>
    </row>
    <row r="14" spans="1:8" ht="10.5" customHeight="1" x14ac:dyDescent="0.2">
      <c r="F14" s="17"/>
      <c r="H14" s="27"/>
    </row>
    <row r="15" spans="1:8" ht="10.5" customHeight="1" x14ac:dyDescent="0.2">
      <c r="A15" s="2" t="s">
        <v>60</v>
      </c>
      <c r="B15" s="2" t="s">
        <v>11</v>
      </c>
      <c r="C15" s="2" t="s">
        <v>12</v>
      </c>
      <c r="D15" s="2">
        <v>2011</v>
      </c>
      <c r="E15" s="10" t="s">
        <v>61</v>
      </c>
      <c r="F15" s="17">
        <v>21300000</v>
      </c>
      <c r="G15" s="27">
        <v>5089660</v>
      </c>
      <c r="H15" s="27">
        <v>20975264</v>
      </c>
    </row>
    <row r="16" spans="1:8" ht="10.5" customHeight="1" x14ac:dyDescent="0.2">
      <c r="F16" s="17"/>
      <c r="G16" s="27"/>
      <c r="H16" s="27"/>
    </row>
    <row r="17" spans="1:9" ht="10.5" customHeight="1" x14ac:dyDescent="0.2">
      <c r="A17" s="2" t="s">
        <v>60</v>
      </c>
      <c r="B17" s="2" t="s">
        <v>14</v>
      </c>
      <c r="C17" s="2" t="s">
        <v>12</v>
      </c>
      <c r="D17" s="2">
        <v>2011</v>
      </c>
      <c r="E17" s="10" t="s">
        <v>61</v>
      </c>
      <c r="F17" s="17">
        <v>29400000</v>
      </c>
      <c r="G17" s="27">
        <v>6417431</v>
      </c>
      <c r="H17" s="27">
        <v>33551498</v>
      </c>
    </row>
    <row r="19" spans="1:9" ht="10.5" customHeight="1" x14ac:dyDescent="0.2">
      <c r="A19" s="2" t="s">
        <v>15</v>
      </c>
      <c r="B19" s="2" t="s">
        <v>16</v>
      </c>
      <c r="C19" s="2" t="s">
        <v>12</v>
      </c>
      <c r="D19" s="2">
        <v>2007</v>
      </c>
      <c r="E19" s="10" t="s">
        <v>59</v>
      </c>
      <c r="F19" s="10" t="s">
        <v>59</v>
      </c>
      <c r="G19" s="17">
        <f>480037.68+483312.13</f>
        <v>963349.81</v>
      </c>
      <c r="H19" s="27">
        <v>25107875</v>
      </c>
      <c r="I19" s="2" t="s">
        <v>32</v>
      </c>
    </row>
    <row r="20" spans="1:9" ht="10.5" customHeight="1" x14ac:dyDescent="0.2">
      <c r="H20" s="27">
        <v>32814061.25</v>
      </c>
      <c r="I20" s="2" t="s">
        <v>33</v>
      </c>
    </row>
    <row r="22" spans="1:9" ht="10.5" customHeight="1" x14ac:dyDescent="0.2">
      <c r="A22" s="2" t="s">
        <v>22</v>
      </c>
      <c r="B22" s="2" t="s">
        <v>47</v>
      </c>
      <c r="C22" s="2" t="s">
        <v>24</v>
      </c>
      <c r="D22" s="2">
        <v>2011</v>
      </c>
      <c r="E22" s="23">
        <v>10000000</v>
      </c>
      <c r="F22" s="15">
        <v>5966868</v>
      </c>
      <c r="G22" s="30">
        <v>2352314</v>
      </c>
      <c r="H22" s="30">
        <v>3511411</v>
      </c>
    </row>
    <row r="23" spans="1:9" ht="10.5" customHeight="1" x14ac:dyDescent="0.2">
      <c r="A23" s="2" t="s">
        <v>48</v>
      </c>
    </row>
    <row r="25" spans="1:9" ht="10.5" customHeight="1" x14ac:dyDescent="0.2">
      <c r="A25" s="2" t="s">
        <v>44</v>
      </c>
      <c r="B25" s="2" t="s">
        <v>18</v>
      </c>
      <c r="C25" s="2" t="s">
        <v>19</v>
      </c>
      <c r="D25" s="2">
        <v>2011</v>
      </c>
      <c r="E25" s="12">
        <v>18000000</v>
      </c>
      <c r="F25" s="19">
        <v>15785682</v>
      </c>
      <c r="G25" s="20">
        <v>5173200</v>
      </c>
      <c r="H25" s="20">
        <v>16051571</v>
      </c>
    </row>
    <row r="26" spans="1:9" ht="10.5" customHeight="1" x14ac:dyDescent="0.2">
      <c r="A26" s="2" t="s">
        <v>45</v>
      </c>
      <c r="F26" s="19"/>
      <c r="G26" s="20"/>
      <c r="H26" s="20"/>
    </row>
    <row r="27" spans="1:9" ht="10.5" customHeight="1" x14ac:dyDescent="0.2">
      <c r="F27" s="19"/>
      <c r="G27" s="20"/>
      <c r="H27" s="20"/>
    </row>
    <row r="28" spans="1:9" ht="10.5" customHeight="1" x14ac:dyDescent="0.2">
      <c r="A28" s="2" t="s">
        <v>44</v>
      </c>
      <c r="B28" s="2" t="s">
        <v>18</v>
      </c>
      <c r="C28" s="2" t="s">
        <v>19</v>
      </c>
      <c r="D28" s="2">
        <v>2013</v>
      </c>
      <c r="E28" s="12">
        <v>65000000</v>
      </c>
      <c r="F28" s="12">
        <v>20824013</v>
      </c>
      <c r="G28" s="12">
        <v>570985</v>
      </c>
      <c r="H28" s="12">
        <v>19597766</v>
      </c>
    </row>
    <row r="29" spans="1:9" ht="10.5" customHeight="1" x14ac:dyDescent="0.2">
      <c r="A29" s="2" t="s">
        <v>45</v>
      </c>
    </row>
    <row r="30" spans="1:9" ht="10.5" customHeight="1" x14ac:dyDescent="0.2">
      <c r="E30" s="2"/>
      <c r="F30" s="2"/>
      <c r="G30" s="29"/>
      <c r="H30" s="29"/>
    </row>
    <row r="31" spans="1:9" ht="10.5" customHeight="1" x14ac:dyDescent="0.2">
      <c r="A31" s="2" t="s">
        <v>44</v>
      </c>
      <c r="B31" s="2" t="s">
        <v>18</v>
      </c>
      <c r="C31" s="2" t="s">
        <v>19</v>
      </c>
      <c r="D31" s="2">
        <v>2012</v>
      </c>
      <c r="E31" s="12">
        <v>18000000</v>
      </c>
      <c r="F31" s="19">
        <v>8097837</v>
      </c>
      <c r="G31" s="20">
        <v>1032285</v>
      </c>
      <c r="H31" s="20">
        <v>8155210</v>
      </c>
    </row>
    <row r="32" spans="1:9" ht="10.5" customHeight="1" x14ac:dyDescent="0.2">
      <c r="A32" s="2" t="s">
        <v>46</v>
      </c>
    </row>
    <row r="34" spans="1:8" ht="10.5" customHeight="1" x14ac:dyDescent="0.2">
      <c r="A34" s="2" t="s">
        <v>78</v>
      </c>
      <c r="B34" s="2" t="s">
        <v>18</v>
      </c>
      <c r="C34" s="2" t="s">
        <v>12</v>
      </c>
      <c r="D34" s="2">
        <v>2015</v>
      </c>
      <c r="E34" s="10" t="s">
        <v>79</v>
      </c>
      <c r="F34" s="17">
        <v>750000</v>
      </c>
      <c r="G34" s="27">
        <v>0</v>
      </c>
      <c r="H34" s="17">
        <v>750000</v>
      </c>
    </row>
    <row r="35" spans="1:8" ht="10.5" customHeight="1" x14ac:dyDescent="0.2">
      <c r="A35" s="2" t="s">
        <v>80</v>
      </c>
    </row>
    <row r="37" spans="1:8" ht="10.5" customHeight="1" x14ac:dyDescent="0.2">
      <c r="A37" s="2" t="s">
        <v>66</v>
      </c>
      <c r="B37" s="2" t="s">
        <v>18</v>
      </c>
      <c r="C37" s="2" t="s">
        <v>19</v>
      </c>
      <c r="D37" s="2">
        <v>1999</v>
      </c>
      <c r="E37" s="12">
        <v>1125000</v>
      </c>
      <c r="F37" s="19">
        <v>1102927.9099999999</v>
      </c>
      <c r="G37" s="20">
        <v>1718330.25</v>
      </c>
      <c r="H37" s="20">
        <v>41258.080000000002</v>
      </c>
    </row>
    <row r="38" spans="1:8" ht="10.5" customHeight="1" x14ac:dyDescent="0.2">
      <c r="A38" s="2" t="s">
        <v>37</v>
      </c>
      <c r="F38" s="19"/>
      <c r="G38" s="20"/>
      <c r="H38" s="20"/>
    </row>
    <row r="39" spans="1:8" ht="10.5" customHeight="1" x14ac:dyDescent="0.2">
      <c r="F39" s="19"/>
      <c r="H39" s="20"/>
    </row>
    <row r="40" spans="1:8" ht="10.5" customHeight="1" x14ac:dyDescent="0.2">
      <c r="A40" s="2" t="s">
        <v>66</v>
      </c>
      <c r="B40" s="2" t="s">
        <v>18</v>
      </c>
      <c r="C40" s="2" t="s">
        <v>19</v>
      </c>
      <c r="D40" s="2">
        <v>2002</v>
      </c>
      <c r="E40" s="12">
        <v>3300000</v>
      </c>
      <c r="F40" s="19">
        <v>3081111.96</v>
      </c>
      <c r="G40" s="20">
        <v>4413697.8099999996</v>
      </c>
      <c r="H40" s="20">
        <v>638081.31999999995</v>
      </c>
    </row>
    <row r="41" spans="1:8" ht="10.5" customHeight="1" x14ac:dyDescent="0.2">
      <c r="A41" s="2" t="s">
        <v>38</v>
      </c>
      <c r="F41" s="19"/>
      <c r="G41" s="20"/>
    </row>
    <row r="42" spans="1:8" ht="10.5" customHeight="1" x14ac:dyDescent="0.2">
      <c r="F42" s="19"/>
      <c r="G42" s="20"/>
      <c r="H42" s="20"/>
    </row>
    <row r="43" spans="1:8" ht="10.5" customHeight="1" x14ac:dyDescent="0.2">
      <c r="A43" s="2" t="s">
        <v>66</v>
      </c>
      <c r="B43" s="2" t="s">
        <v>18</v>
      </c>
      <c r="C43" s="2" t="s">
        <v>19</v>
      </c>
      <c r="D43" s="2">
        <v>2005</v>
      </c>
      <c r="E43" s="12">
        <v>65000000</v>
      </c>
      <c r="F43" s="19">
        <v>58301485.969999999</v>
      </c>
      <c r="G43" s="20">
        <v>61053734.530000001</v>
      </c>
      <c r="H43" s="20">
        <v>16954270.969999999</v>
      </c>
    </row>
    <row r="44" spans="1:8" ht="10.5" customHeight="1" x14ac:dyDescent="0.2">
      <c r="A44" s="2" t="s">
        <v>20</v>
      </c>
      <c r="F44" s="19"/>
      <c r="G44" s="20"/>
    </row>
    <row r="45" spans="1:8" ht="10.5" customHeight="1" x14ac:dyDescent="0.2">
      <c r="F45" s="19"/>
      <c r="G45" s="20"/>
      <c r="H45" s="20"/>
    </row>
    <row r="46" spans="1:8" ht="10.5" customHeight="1" x14ac:dyDescent="0.2">
      <c r="A46" s="2" t="s">
        <v>66</v>
      </c>
      <c r="B46" s="2" t="s">
        <v>18</v>
      </c>
      <c r="C46" s="2" t="s">
        <v>19</v>
      </c>
      <c r="D46" s="2">
        <v>2009</v>
      </c>
      <c r="E46" s="12">
        <v>30000000</v>
      </c>
      <c r="F46" s="19">
        <v>24091936.859999999</v>
      </c>
      <c r="G46" s="20">
        <v>9343379.8399999999</v>
      </c>
      <c r="H46" s="20">
        <v>20706238.390000001</v>
      </c>
    </row>
    <row r="47" spans="1:8" ht="10.5" customHeight="1" x14ac:dyDescent="0.2">
      <c r="A47" s="2" t="s">
        <v>21</v>
      </c>
      <c r="F47" s="19"/>
      <c r="G47" s="20"/>
      <c r="H47" s="20"/>
    </row>
    <row r="48" spans="1:8" ht="10.5" customHeight="1" x14ac:dyDescent="0.2">
      <c r="F48" s="19"/>
      <c r="G48" s="20"/>
      <c r="H48" s="20"/>
    </row>
    <row r="49" spans="1:8" ht="10.5" customHeight="1" x14ac:dyDescent="0.2">
      <c r="A49" s="2" t="s">
        <v>66</v>
      </c>
      <c r="B49" s="2" t="s">
        <v>18</v>
      </c>
      <c r="C49" s="2" t="s">
        <v>19</v>
      </c>
      <c r="D49" s="7">
        <v>2012</v>
      </c>
      <c r="E49" s="12">
        <v>17500000</v>
      </c>
      <c r="F49" s="19">
        <v>9186817.1600000001</v>
      </c>
      <c r="G49" s="20">
        <v>144373.84</v>
      </c>
      <c r="H49" s="20">
        <v>8687415.4499999993</v>
      </c>
    </row>
    <row r="50" spans="1:8" ht="10.5" customHeight="1" x14ac:dyDescent="0.2">
      <c r="A50" s="2" t="s">
        <v>43</v>
      </c>
      <c r="F50" s="19"/>
      <c r="G50" s="20"/>
      <c r="H50" s="20"/>
    </row>
    <row r="51" spans="1:8" ht="10.5" customHeight="1" x14ac:dyDescent="0.2">
      <c r="F51" s="19"/>
      <c r="G51" s="20"/>
      <c r="H51" s="20"/>
    </row>
    <row r="52" spans="1:8" ht="10.5" customHeight="1" x14ac:dyDescent="0.2">
      <c r="A52" s="2" t="s">
        <v>68</v>
      </c>
      <c r="B52" s="2" t="s">
        <v>18</v>
      </c>
      <c r="C52" s="2" t="s">
        <v>12</v>
      </c>
      <c r="D52" s="2">
        <v>2014</v>
      </c>
      <c r="E52" s="21">
        <v>35000000</v>
      </c>
      <c r="F52" s="22">
        <v>9077907.9199999999</v>
      </c>
      <c r="G52" s="21">
        <v>0</v>
      </c>
      <c r="H52" s="21">
        <v>11235420.390000001</v>
      </c>
    </row>
    <row r="53" spans="1:8" ht="10.5" customHeight="1" x14ac:dyDescent="0.2">
      <c r="A53" s="2" t="s">
        <v>69</v>
      </c>
      <c r="F53" s="19"/>
      <c r="G53" s="20"/>
      <c r="H53" s="20"/>
    </row>
    <row r="54" spans="1:8" ht="10.5" customHeight="1" x14ac:dyDescent="0.2">
      <c r="F54" s="19"/>
      <c r="G54" s="20"/>
      <c r="H54" s="20"/>
    </row>
    <row r="55" spans="1:8" ht="10.5" customHeight="1" x14ac:dyDescent="0.2">
      <c r="A55" s="2" t="s">
        <v>81</v>
      </c>
      <c r="B55" s="2" t="s">
        <v>18</v>
      </c>
      <c r="C55" s="2" t="s">
        <v>19</v>
      </c>
      <c r="D55" s="2">
        <v>2015</v>
      </c>
      <c r="E55" s="12">
        <v>35000000</v>
      </c>
      <c r="F55" s="28">
        <v>5134797</v>
      </c>
      <c r="G55" s="31">
        <v>0</v>
      </c>
      <c r="H55" s="31">
        <v>4890401</v>
      </c>
    </row>
    <row r="56" spans="1:8" ht="10.5" customHeight="1" x14ac:dyDescent="0.2">
      <c r="A56" s="2" t="s">
        <v>82</v>
      </c>
      <c r="E56" s="2"/>
      <c r="F56" s="2"/>
      <c r="G56" s="29"/>
      <c r="H56" s="29"/>
    </row>
    <row r="57" spans="1:8" ht="10.5" customHeight="1" x14ac:dyDescent="0.2">
      <c r="E57" s="2"/>
      <c r="F57" s="2"/>
      <c r="G57" s="29"/>
      <c r="H57" s="29"/>
    </row>
    <row r="58" spans="1:8" ht="10.5" customHeight="1" x14ac:dyDescent="0.2">
      <c r="E58" s="2"/>
      <c r="F58" s="2"/>
      <c r="G58" s="29"/>
      <c r="H58" s="29"/>
    </row>
    <row r="59" spans="1:8" ht="10.5" customHeight="1" x14ac:dyDescent="0.25">
      <c r="A59" s="33" t="s">
        <v>83</v>
      </c>
      <c r="E59" s="2"/>
      <c r="F59" s="2"/>
      <c r="G59" s="29"/>
      <c r="H59" s="29"/>
    </row>
    <row r="60" spans="1:8" ht="10.5" customHeight="1" x14ac:dyDescent="0.2">
      <c r="E60" s="2"/>
      <c r="F60" s="2"/>
      <c r="G60" s="29"/>
      <c r="H60" s="29"/>
    </row>
    <row r="61" spans="1:8" ht="10.5" customHeight="1" x14ac:dyDescent="0.2">
      <c r="E61" s="2"/>
      <c r="F61" s="2"/>
      <c r="G61" s="29"/>
      <c r="H61" s="29"/>
    </row>
    <row r="62" spans="1:8" ht="10.5" customHeight="1" x14ac:dyDescent="0.2">
      <c r="E62" s="2"/>
      <c r="F62" s="2"/>
      <c r="G62" s="29"/>
      <c r="H62" s="29"/>
    </row>
    <row r="64" spans="1:8" ht="10.5" customHeight="1" x14ac:dyDescent="0.2">
      <c r="E64" s="2"/>
      <c r="F64" s="2"/>
      <c r="G64" s="29"/>
      <c r="H64" s="29"/>
    </row>
    <row r="65" spans="1:8" ht="10.5" customHeight="1" x14ac:dyDescent="0.2">
      <c r="E65" s="2"/>
      <c r="F65" s="2"/>
      <c r="G65" s="29"/>
      <c r="H65" s="29"/>
    </row>
    <row r="67" spans="1:8" ht="10.5" customHeight="1" x14ac:dyDescent="0.2">
      <c r="E67" s="2"/>
      <c r="F67" s="2"/>
      <c r="G67" s="29"/>
      <c r="H67" s="29"/>
    </row>
    <row r="68" spans="1:8" ht="10.5" customHeight="1" x14ac:dyDescent="0.2">
      <c r="E68" s="2"/>
      <c r="F68" s="2"/>
      <c r="G68" s="29"/>
      <c r="H68" s="29"/>
    </row>
    <row r="71" spans="1:8" ht="10.5" customHeight="1" x14ac:dyDescent="0.2">
      <c r="A71" s="1"/>
    </row>
    <row r="72" spans="1:8" ht="10.5" customHeight="1" x14ac:dyDescent="0.2">
      <c r="E72" s="14"/>
    </row>
    <row r="78" spans="1:8" ht="10.5" customHeight="1" x14ac:dyDescent="0.2">
      <c r="A78" s="1"/>
    </row>
  </sheetData>
  <pageMargins left="0.70866141732283472" right="0.70866141732283472" top="0.74803149606299213" bottom="0.74803149606299213" header="0.31496062992125984" footer="0.31496062992125984"/>
  <pageSetup paperSize="256"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81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84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 x14ac:dyDescent="0.2">
      <c r="A6" s="25" t="s">
        <v>76</v>
      </c>
      <c r="B6" s="2" t="s">
        <v>18</v>
      </c>
      <c r="C6" s="25" t="s">
        <v>24</v>
      </c>
      <c r="D6" s="29">
        <v>2015</v>
      </c>
      <c r="E6" s="34">
        <v>20000000</v>
      </c>
      <c r="F6" s="15">
        <v>1800000</v>
      </c>
      <c r="G6" s="15">
        <v>0</v>
      </c>
      <c r="H6" s="15">
        <v>1853822</v>
      </c>
    </row>
    <row r="7" spans="1:8" s="4" customFormat="1" ht="10.5" customHeight="1" x14ac:dyDescent="0.2">
      <c r="A7" s="25" t="s">
        <v>77</v>
      </c>
      <c r="B7" s="2"/>
      <c r="C7" s="25"/>
      <c r="D7" s="29"/>
      <c r="E7" s="34"/>
      <c r="F7" s="15"/>
      <c r="G7" s="15"/>
      <c r="H7" s="15"/>
    </row>
    <row r="8" spans="1:8" s="4" customFormat="1" ht="10.5" customHeight="1" x14ac:dyDescent="0.2">
      <c r="A8" s="25"/>
      <c r="B8" s="2"/>
      <c r="C8" s="25"/>
      <c r="D8" s="29"/>
      <c r="E8" s="34"/>
      <c r="F8" s="15"/>
      <c r="G8" s="15"/>
      <c r="H8" s="15"/>
    </row>
    <row r="9" spans="1:8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2016</v>
      </c>
      <c r="E9" s="34">
        <v>20000000</v>
      </c>
      <c r="F9" s="15">
        <v>1200000</v>
      </c>
      <c r="G9" s="15">
        <v>0</v>
      </c>
      <c r="H9" s="15">
        <v>1292244</v>
      </c>
    </row>
    <row r="10" spans="1:8" s="4" customFormat="1" ht="10.5" customHeight="1" x14ac:dyDescent="0.2">
      <c r="A10" s="25" t="s">
        <v>85</v>
      </c>
      <c r="B10" s="2"/>
      <c r="C10" s="25"/>
      <c r="D10" s="24"/>
      <c r="E10" s="34"/>
      <c r="F10" s="15"/>
      <c r="G10" s="15"/>
      <c r="H10" s="15"/>
    </row>
    <row r="11" spans="1:8" s="4" customFormat="1" ht="10.5" customHeight="1" x14ac:dyDescent="0.2">
      <c r="E11" s="35"/>
      <c r="F11" s="35"/>
      <c r="G11" s="35"/>
      <c r="H11" s="35"/>
    </row>
    <row r="12" spans="1:8" ht="10.5" customHeight="1" x14ac:dyDescent="0.2">
      <c r="A12" s="2" t="s">
        <v>10</v>
      </c>
      <c r="B12" s="2" t="s">
        <v>11</v>
      </c>
      <c r="C12" s="2" t="s">
        <v>12</v>
      </c>
      <c r="D12" s="2">
        <v>2005</v>
      </c>
      <c r="E12" s="10" t="s">
        <v>58</v>
      </c>
      <c r="F12" s="17">
        <v>42075000</v>
      </c>
      <c r="G12" s="17">
        <v>42477050</v>
      </c>
      <c r="H12" s="17">
        <v>22652068</v>
      </c>
    </row>
    <row r="13" spans="1:8" ht="10.5" customHeight="1" x14ac:dyDescent="0.2">
      <c r="F13" s="17"/>
      <c r="G13" s="17"/>
      <c r="H13" s="17"/>
    </row>
    <row r="14" spans="1:8" ht="10.5" customHeight="1" x14ac:dyDescent="0.2">
      <c r="A14" s="2" t="s">
        <v>13</v>
      </c>
      <c r="B14" s="2" t="s">
        <v>11</v>
      </c>
      <c r="C14" s="2" t="s">
        <v>12</v>
      </c>
      <c r="D14" s="2">
        <v>2006</v>
      </c>
      <c r="E14" s="10" t="s">
        <v>59</v>
      </c>
      <c r="F14" s="17">
        <v>18500000</v>
      </c>
      <c r="G14" s="17">
        <v>16893222</v>
      </c>
      <c r="H14" s="17">
        <v>11696213</v>
      </c>
    </row>
    <row r="15" spans="1:8" ht="10.5" customHeight="1" x14ac:dyDescent="0.2">
      <c r="F15" s="17"/>
      <c r="G15" s="17"/>
      <c r="H15" s="18"/>
    </row>
    <row r="16" spans="1:8" ht="10.5" customHeight="1" x14ac:dyDescent="0.2">
      <c r="A16" s="2" t="s">
        <v>13</v>
      </c>
      <c r="B16" s="2" t="s">
        <v>14</v>
      </c>
      <c r="C16" s="2" t="s">
        <v>12</v>
      </c>
      <c r="D16" s="2">
        <v>2006</v>
      </c>
      <c r="E16" s="10" t="s">
        <v>59</v>
      </c>
      <c r="F16" s="17">
        <v>19500000</v>
      </c>
      <c r="G16" s="17">
        <v>15999696</v>
      </c>
      <c r="H16" s="17">
        <v>15806322</v>
      </c>
    </row>
    <row r="17" spans="1:8" ht="10.5" customHeight="1" x14ac:dyDescent="0.2">
      <c r="F17" s="17"/>
      <c r="H17" s="17"/>
    </row>
    <row r="18" spans="1:8" ht="10.5" customHeight="1" x14ac:dyDescent="0.2">
      <c r="A18" s="2" t="s">
        <v>60</v>
      </c>
      <c r="B18" s="2" t="s">
        <v>11</v>
      </c>
      <c r="C18" s="2" t="s">
        <v>12</v>
      </c>
      <c r="D18" s="2">
        <v>2011</v>
      </c>
      <c r="E18" s="10" t="s">
        <v>61</v>
      </c>
      <c r="F18" s="17">
        <v>22300000</v>
      </c>
      <c r="G18" s="17">
        <v>5089660</v>
      </c>
      <c r="H18" s="17">
        <v>22918572</v>
      </c>
    </row>
    <row r="19" spans="1:8" ht="10.5" customHeight="1" x14ac:dyDescent="0.2">
      <c r="F19" s="17"/>
      <c r="G19" s="17"/>
      <c r="H19" s="17"/>
    </row>
    <row r="20" spans="1:8" ht="10.5" customHeight="1" x14ac:dyDescent="0.2">
      <c r="A20" s="2" t="s">
        <v>60</v>
      </c>
      <c r="B20" s="2" t="s">
        <v>14</v>
      </c>
      <c r="C20" s="2" t="s">
        <v>12</v>
      </c>
      <c r="D20" s="2">
        <v>2011</v>
      </c>
      <c r="E20" s="10" t="s">
        <v>61</v>
      </c>
      <c r="F20" s="17">
        <v>30800000</v>
      </c>
      <c r="G20" s="17">
        <v>6765265</v>
      </c>
      <c r="H20" s="17">
        <v>35139440</v>
      </c>
    </row>
    <row r="22" spans="1:8" ht="10.5" customHeight="1" x14ac:dyDescent="0.2">
      <c r="A22" s="2" t="s">
        <v>22</v>
      </c>
      <c r="B22" s="2" t="s">
        <v>47</v>
      </c>
      <c r="C22" s="2" t="s">
        <v>24</v>
      </c>
      <c r="D22" s="2">
        <v>2011</v>
      </c>
      <c r="E22" s="34">
        <v>10000000</v>
      </c>
      <c r="F22" s="15">
        <v>6113436</v>
      </c>
      <c r="G22" s="15">
        <v>2718159</v>
      </c>
      <c r="H22" s="15">
        <v>3362944</v>
      </c>
    </row>
    <row r="23" spans="1:8" ht="10.5" customHeight="1" x14ac:dyDescent="0.2">
      <c r="A23" s="2" t="s">
        <v>48</v>
      </c>
      <c r="E23" s="3"/>
    </row>
    <row r="24" spans="1:8" ht="10.5" customHeight="1" x14ac:dyDescent="0.2">
      <c r="E24" s="3"/>
    </row>
    <row r="25" spans="1:8" ht="10.5" customHeight="1" x14ac:dyDescent="0.2">
      <c r="A25" s="2" t="s">
        <v>44</v>
      </c>
      <c r="B25" s="2" t="s">
        <v>18</v>
      </c>
      <c r="C25" s="2" t="s">
        <v>19</v>
      </c>
      <c r="D25" s="2">
        <v>2011</v>
      </c>
      <c r="E25" s="36">
        <v>18000000</v>
      </c>
      <c r="F25" s="19">
        <v>15785682</v>
      </c>
      <c r="G25" s="19">
        <v>6082588</v>
      </c>
      <c r="H25" s="19">
        <v>15672923</v>
      </c>
    </row>
    <row r="26" spans="1:8" ht="10.5" customHeight="1" x14ac:dyDescent="0.2">
      <c r="A26" s="2" t="s">
        <v>45</v>
      </c>
      <c r="E26" s="3"/>
      <c r="F26" s="19"/>
      <c r="G26" s="19"/>
      <c r="H26" s="19"/>
    </row>
    <row r="27" spans="1:8" ht="10.5" customHeight="1" x14ac:dyDescent="0.2">
      <c r="E27" s="3"/>
      <c r="F27" s="19"/>
      <c r="G27" s="19"/>
      <c r="H27" s="19"/>
    </row>
    <row r="28" spans="1:8" ht="10.5" customHeight="1" x14ac:dyDescent="0.2">
      <c r="A28" s="2" t="s">
        <v>44</v>
      </c>
      <c r="B28" s="2" t="s">
        <v>18</v>
      </c>
      <c r="C28" s="2" t="s">
        <v>19</v>
      </c>
      <c r="D28" s="2">
        <v>2013</v>
      </c>
      <c r="E28" s="36">
        <v>65000000</v>
      </c>
      <c r="F28" s="36">
        <v>24392669</v>
      </c>
      <c r="G28" s="36">
        <v>1141970</v>
      </c>
      <c r="H28" s="36">
        <v>23479597</v>
      </c>
    </row>
    <row r="29" spans="1:8" ht="10.5" customHeight="1" x14ac:dyDescent="0.2">
      <c r="A29" s="2" t="s">
        <v>45</v>
      </c>
      <c r="E29" s="3"/>
    </row>
    <row r="30" spans="1:8" ht="10.5" customHeight="1" x14ac:dyDescent="0.2">
      <c r="E30" s="2"/>
      <c r="F30" s="2"/>
      <c r="G30" s="2"/>
      <c r="H30" s="2"/>
    </row>
    <row r="31" spans="1:8" ht="10.5" customHeight="1" x14ac:dyDescent="0.2">
      <c r="A31" s="2" t="s">
        <v>44</v>
      </c>
      <c r="B31" s="2" t="s">
        <v>18</v>
      </c>
      <c r="C31" s="2" t="s">
        <v>19</v>
      </c>
      <c r="D31" s="2">
        <v>2012</v>
      </c>
      <c r="E31" s="36">
        <v>18000000</v>
      </c>
      <c r="F31" s="19">
        <v>8097837</v>
      </c>
      <c r="G31" s="19">
        <v>1032285</v>
      </c>
      <c r="H31" s="19">
        <v>8515597</v>
      </c>
    </row>
    <row r="32" spans="1:8" ht="10.5" customHeight="1" x14ac:dyDescent="0.2">
      <c r="A32" s="2" t="s">
        <v>46</v>
      </c>
      <c r="E32" s="3"/>
    </row>
    <row r="34" spans="1:8" ht="10.5" customHeight="1" x14ac:dyDescent="0.2">
      <c r="A34" s="2" t="s">
        <v>86</v>
      </c>
      <c r="B34" s="2" t="s">
        <v>18</v>
      </c>
      <c r="C34" s="2" t="s">
        <v>12</v>
      </c>
      <c r="D34" s="2">
        <v>2015</v>
      </c>
      <c r="E34" s="10" t="s">
        <v>79</v>
      </c>
      <c r="F34" s="17">
        <v>2000000</v>
      </c>
      <c r="G34" s="17">
        <v>0</v>
      </c>
      <c r="H34" s="17">
        <v>1361116.61</v>
      </c>
    </row>
    <row r="35" spans="1:8" ht="10.5" customHeight="1" x14ac:dyDescent="0.2">
      <c r="A35" s="2" t="s">
        <v>80</v>
      </c>
    </row>
    <row r="37" spans="1:8" ht="10.5" customHeight="1" x14ac:dyDescent="0.2">
      <c r="A37" s="2" t="s">
        <v>86</v>
      </c>
      <c r="B37" s="2" t="s">
        <v>18</v>
      </c>
      <c r="C37" s="2" t="s">
        <v>12</v>
      </c>
      <c r="D37" s="2">
        <v>2016</v>
      </c>
      <c r="E37" s="10" t="s">
        <v>59</v>
      </c>
      <c r="F37" s="17">
        <v>200000</v>
      </c>
      <c r="G37" s="17">
        <v>0</v>
      </c>
      <c r="H37" s="17">
        <v>200000</v>
      </c>
    </row>
    <row r="38" spans="1:8" ht="10.5" customHeight="1" x14ac:dyDescent="0.2">
      <c r="A38" s="2" t="s">
        <v>87</v>
      </c>
      <c r="E38" s="3"/>
    </row>
    <row r="39" spans="1:8" ht="10.5" customHeight="1" x14ac:dyDescent="0.2">
      <c r="E39" s="3"/>
    </row>
    <row r="40" spans="1:8" ht="10.5" customHeight="1" x14ac:dyDescent="0.2">
      <c r="A40" s="2" t="s">
        <v>66</v>
      </c>
      <c r="B40" s="2" t="s">
        <v>18</v>
      </c>
      <c r="C40" s="2" t="s">
        <v>19</v>
      </c>
      <c r="D40" s="2">
        <v>1999</v>
      </c>
      <c r="E40" s="36">
        <v>1125000</v>
      </c>
      <c r="F40" s="19">
        <v>1102927.9099999999</v>
      </c>
      <c r="G40" s="19">
        <v>1732618.77</v>
      </c>
      <c r="H40" s="19">
        <v>27671.759999999998</v>
      </c>
    </row>
    <row r="41" spans="1:8" ht="10.5" customHeight="1" x14ac:dyDescent="0.2">
      <c r="A41" s="2" t="s">
        <v>37</v>
      </c>
      <c r="E41" s="3"/>
      <c r="F41" s="19"/>
      <c r="G41" s="19"/>
      <c r="H41" s="19"/>
    </row>
    <row r="42" spans="1:8" ht="10.5" customHeight="1" x14ac:dyDescent="0.2">
      <c r="E42" s="3"/>
      <c r="F42" s="19"/>
      <c r="H42" s="19"/>
    </row>
    <row r="43" spans="1:8" ht="10.5" customHeight="1" x14ac:dyDescent="0.2">
      <c r="A43" s="2" t="s">
        <v>66</v>
      </c>
      <c r="B43" s="2" t="s">
        <v>18</v>
      </c>
      <c r="C43" s="2" t="s">
        <v>19</v>
      </c>
      <c r="D43" s="2">
        <v>2002</v>
      </c>
      <c r="E43" s="36">
        <v>3300000</v>
      </c>
      <c r="F43" s="19">
        <v>3079461.96</v>
      </c>
      <c r="G43" s="19">
        <v>4544390.05</v>
      </c>
      <c r="H43" s="19">
        <v>488691.22</v>
      </c>
    </row>
    <row r="44" spans="1:8" ht="10.5" customHeight="1" x14ac:dyDescent="0.2">
      <c r="A44" s="2" t="s">
        <v>38</v>
      </c>
      <c r="E44" s="3"/>
      <c r="F44" s="19"/>
      <c r="G44" s="19"/>
    </row>
    <row r="45" spans="1:8" ht="10.5" customHeight="1" x14ac:dyDescent="0.2">
      <c r="E45" s="3"/>
      <c r="F45" s="19"/>
      <c r="G45" s="19"/>
      <c r="H45" s="19"/>
    </row>
    <row r="46" spans="1:8" ht="10.5" customHeight="1" x14ac:dyDescent="0.2">
      <c r="A46" s="2" t="s">
        <v>66</v>
      </c>
      <c r="B46" s="2" t="s">
        <v>18</v>
      </c>
      <c r="C46" s="2" t="s">
        <v>19</v>
      </c>
      <c r="D46" s="2">
        <v>2005</v>
      </c>
      <c r="E46" s="36">
        <v>65000000</v>
      </c>
      <c r="F46" s="19">
        <v>58301485.969999999</v>
      </c>
      <c r="G46" s="19">
        <v>63651196.520000003</v>
      </c>
      <c r="H46" s="19">
        <v>14595435</v>
      </c>
    </row>
    <row r="47" spans="1:8" ht="10.5" customHeight="1" x14ac:dyDescent="0.2">
      <c r="A47" s="2" t="s">
        <v>20</v>
      </c>
      <c r="E47" s="3"/>
      <c r="F47" s="19"/>
      <c r="G47" s="19"/>
    </row>
    <row r="48" spans="1:8" ht="10.5" customHeight="1" x14ac:dyDescent="0.2">
      <c r="E48" s="3"/>
      <c r="F48" s="19"/>
      <c r="G48" s="19"/>
      <c r="H48" s="19"/>
    </row>
    <row r="49" spans="1:8" ht="10.5" customHeight="1" x14ac:dyDescent="0.2">
      <c r="A49" s="2" t="s">
        <v>66</v>
      </c>
      <c r="B49" s="2" t="s">
        <v>18</v>
      </c>
      <c r="C49" s="2" t="s">
        <v>19</v>
      </c>
      <c r="D49" s="2">
        <v>2009</v>
      </c>
      <c r="E49" s="36">
        <v>30000000</v>
      </c>
      <c r="F49" s="19">
        <v>24551495.629999999</v>
      </c>
      <c r="G49" s="19">
        <v>10099325.220000001</v>
      </c>
      <c r="H49" s="19">
        <v>20861334.620000001</v>
      </c>
    </row>
    <row r="50" spans="1:8" ht="10.5" customHeight="1" x14ac:dyDescent="0.2">
      <c r="A50" s="2" t="s">
        <v>21</v>
      </c>
      <c r="E50" s="3"/>
      <c r="F50" s="19"/>
      <c r="G50" s="19"/>
      <c r="H50" s="19"/>
    </row>
    <row r="51" spans="1:8" ht="10.5" customHeight="1" x14ac:dyDescent="0.2">
      <c r="E51" s="3"/>
      <c r="F51" s="19"/>
      <c r="G51" s="19"/>
      <c r="H51" s="19"/>
    </row>
    <row r="52" spans="1:8" ht="10.5" customHeight="1" x14ac:dyDescent="0.2">
      <c r="A52" s="2" t="s">
        <v>66</v>
      </c>
      <c r="B52" s="2" t="s">
        <v>18</v>
      </c>
      <c r="C52" s="2" t="s">
        <v>19</v>
      </c>
      <c r="D52" s="7">
        <v>2012</v>
      </c>
      <c r="E52" s="36">
        <v>17500000</v>
      </c>
      <c r="F52" s="19">
        <v>9186817.1600000001</v>
      </c>
      <c r="G52" s="19">
        <v>144373.84</v>
      </c>
      <c r="H52" s="19">
        <v>8793286.2400000002</v>
      </c>
    </row>
    <row r="53" spans="1:8" ht="10.5" customHeight="1" x14ac:dyDescent="0.2">
      <c r="A53" s="2" t="s">
        <v>43</v>
      </c>
      <c r="E53" s="3"/>
      <c r="F53" s="19"/>
      <c r="G53" s="19"/>
      <c r="H53" s="19"/>
    </row>
    <row r="54" spans="1:8" ht="10.5" customHeight="1" x14ac:dyDescent="0.2">
      <c r="E54" s="3"/>
      <c r="F54" s="19"/>
      <c r="G54" s="19"/>
      <c r="H54" s="19"/>
    </row>
    <row r="55" spans="1:8" ht="10.5" customHeight="1" x14ac:dyDescent="0.2">
      <c r="A55" s="2" t="s">
        <v>68</v>
      </c>
      <c r="B55" s="2" t="s">
        <v>18</v>
      </c>
      <c r="C55" s="2" t="s">
        <v>12</v>
      </c>
      <c r="D55" s="2">
        <v>2014</v>
      </c>
      <c r="E55" s="22">
        <v>35000000</v>
      </c>
      <c r="F55" s="22">
        <v>8794518.0099999998</v>
      </c>
      <c r="G55" s="22">
        <v>3472269.9</v>
      </c>
      <c r="H55" s="22">
        <v>11359530.720000001</v>
      </c>
    </row>
    <row r="56" spans="1:8" ht="10.5" customHeight="1" x14ac:dyDescent="0.2">
      <c r="A56" s="2" t="s">
        <v>69</v>
      </c>
      <c r="E56" s="3"/>
      <c r="F56" s="19"/>
      <c r="G56" s="19"/>
      <c r="H56" s="19"/>
    </row>
    <row r="57" spans="1:8" ht="10.5" customHeight="1" x14ac:dyDescent="0.2">
      <c r="E57" s="3"/>
      <c r="F57" s="19"/>
      <c r="G57" s="19"/>
      <c r="H57" s="19"/>
    </row>
    <row r="58" spans="1:8" ht="10.5" customHeight="1" x14ac:dyDescent="0.2">
      <c r="A58" s="2" t="s">
        <v>81</v>
      </c>
      <c r="B58" s="2" t="s">
        <v>18</v>
      </c>
      <c r="C58" s="2" t="s">
        <v>19</v>
      </c>
      <c r="D58" s="2">
        <v>2015</v>
      </c>
      <c r="E58" s="36">
        <v>35000000</v>
      </c>
      <c r="F58" s="28">
        <v>5834797</v>
      </c>
      <c r="G58" s="28">
        <v>0</v>
      </c>
      <c r="H58" s="28">
        <v>5573478</v>
      </c>
    </row>
    <row r="59" spans="1:8" ht="10.5" customHeight="1" x14ac:dyDescent="0.2">
      <c r="A59" s="2" t="s">
        <v>82</v>
      </c>
      <c r="E59" s="2"/>
      <c r="F59" s="2"/>
      <c r="G59" s="2"/>
      <c r="H59" s="2"/>
    </row>
    <row r="60" spans="1:8" ht="10.5" customHeight="1" x14ac:dyDescent="0.2">
      <c r="E60" s="2"/>
      <c r="F60" s="2"/>
      <c r="G60" s="2"/>
      <c r="H60" s="2"/>
    </row>
    <row r="61" spans="1:8" ht="10.5" customHeight="1" x14ac:dyDescent="0.2">
      <c r="E61" s="2"/>
      <c r="F61" s="2"/>
      <c r="G61" s="2"/>
      <c r="H61" s="2"/>
    </row>
    <row r="62" spans="1:8" ht="10.5" customHeight="1" x14ac:dyDescent="0.25">
      <c r="A62" s="33" t="s">
        <v>83</v>
      </c>
      <c r="E62" s="2"/>
      <c r="F62" s="2"/>
      <c r="G62" s="2"/>
      <c r="H62" s="2"/>
    </row>
    <row r="63" spans="1:8" ht="10.5" customHeight="1" x14ac:dyDescent="0.2">
      <c r="E63" s="2"/>
      <c r="F63" s="2"/>
      <c r="G63" s="2"/>
      <c r="H63" s="2"/>
    </row>
    <row r="64" spans="1:8" ht="10.5" customHeight="1" x14ac:dyDescent="0.2">
      <c r="E64" s="2"/>
      <c r="F64" s="2"/>
      <c r="G64" s="2"/>
      <c r="H64" s="2"/>
    </row>
    <row r="65" spans="1:9" ht="10.5" customHeight="1" x14ac:dyDescent="0.2">
      <c r="E65" s="2"/>
      <c r="F65" s="2"/>
      <c r="G65" s="2"/>
      <c r="H65" s="2"/>
    </row>
    <row r="66" spans="1:9" ht="10.5" customHeight="1" x14ac:dyDescent="0.2">
      <c r="A66" s="37" t="s">
        <v>88</v>
      </c>
      <c r="B66" s="37" t="s">
        <v>18</v>
      </c>
      <c r="C66" s="37" t="s">
        <v>19</v>
      </c>
      <c r="D66" s="37">
        <v>2016</v>
      </c>
      <c r="E66" s="38"/>
      <c r="F66" s="39">
        <v>1733723</v>
      </c>
      <c r="G66" s="39">
        <v>0</v>
      </c>
      <c r="H66" s="39"/>
      <c r="I66" s="37" t="s">
        <v>89</v>
      </c>
    </row>
    <row r="67" spans="1:9" ht="10.5" customHeight="1" x14ac:dyDescent="0.2">
      <c r="A67" s="37" t="s">
        <v>90</v>
      </c>
      <c r="B67" s="37"/>
      <c r="C67" s="37"/>
      <c r="D67" s="37"/>
      <c r="E67" s="37"/>
      <c r="F67" s="37"/>
      <c r="G67" s="37"/>
      <c r="H67" s="37"/>
      <c r="I67" s="37"/>
    </row>
    <row r="68" spans="1:9" ht="10.5" customHeight="1" x14ac:dyDescent="0.2">
      <c r="E68" s="2"/>
      <c r="F68" s="2"/>
      <c r="G68" s="2"/>
      <c r="H68" s="2"/>
    </row>
    <row r="70" spans="1:9" ht="10.5" customHeight="1" x14ac:dyDescent="0.2">
      <c r="E70" s="2"/>
      <c r="F70" s="2"/>
      <c r="G70" s="2"/>
      <c r="H70" s="2"/>
    </row>
    <row r="71" spans="1:9" ht="10.5" customHeight="1" x14ac:dyDescent="0.2">
      <c r="E71" s="2"/>
      <c r="F71" s="2"/>
      <c r="G71" s="2"/>
      <c r="H71" s="2"/>
    </row>
    <row r="74" spans="1:9" ht="10.5" customHeight="1" x14ac:dyDescent="0.2">
      <c r="A74" s="1"/>
    </row>
    <row r="75" spans="1:9" ht="10.5" customHeight="1" x14ac:dyDescent="0.2">
      <c r="E75" s="14"/>
      <c r="G75" s="10"/>
    </row>
    <row r="81" spans="1:1" ht="10.5" customHeight="1" x14ac:dyDescent="0.2">
      <c r="A81" s="1"/>
    </row>
  </sheetData>
  <pageMargins left="0.70866141732283472" right="0.70866141732283472" top="0.74803149606299213" bottom="0.74803149606299213" header="0.31496062992125984" footer="0.31496062992125984"/>
  <pageSetup paperSize="256" scale="7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85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91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 x14ac:dyDescent="0.2">
      <c r="A6" s="25" t="s">
        <v>76</v>
      </c>
      <c r="B6" s="2" t="s">
        <v>18</v>
      </c>
      <c r="C6" s="25" t="s">
        <v>24</v>
      </c>
      <c r="D6" s="29">
        <v>2015</v>
      </c>
      <c r="E6" s="34">
        <v>20000000</v>
      </c>
      <c r="F6" s="15">
        <v>2200000</v>
      </c>
      <c r="G6" s="15">
        <v>0</v>
      </c>
      <c r="H6" s="15">
        <v>2301393</v>
      </c>
    </row>
    <row r="7" spans="1:8" s="4" customFormat="1" ht="10.5" customHeight="1" x14ac:dyDescent="0.2">
      <c r="A7" s="25" t="s">
        <v>77</v>
      </c>
      <c r="B7" s="2"/>
      <c r="C7" s="25"/>
      <c r="D7" s="29"/>
      <c r="E7" s="34"/>
      <c r="F7" s="15"/>
      <c r="G7" s="15"/>
      <c r="H7" s="15"/>
    </row>
    <row r="8" spans="1:8" s="4" customFormat="1" ht="10.5" customHeight="1" x14ac:dyDescent="0.2">
      <c r="A8" s="25"/>
      <c r="B8" s="2"/>
      <c r="C8" s="25"/>
      <c r="D8" s="29"/>
      <c r="E8" s="34"/>
      <c r="F8" s="15"/>
      <c r="G8" s="15"/>
      <c r="H8" s="15"/>
    </row>
    <row r="9" spans="1:8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2016</v>
      </c>
      <c r="E9" s="34">
        <v>20000000</v>
      </c>
      <c r="F9" s="15">
        <v>1500000</v>
      </c>
      <c r="G9" s="15">
        <v>0</v>
      </c>
      <c r="H9" s="15">
        <v>1598371</v>
      </c>
    </row>
    <row r="10" spans="1:8" s="4" customFormat="1" ht="10.5" customHeight="1" x14ac:dyDescent="0.2">
      <c r="A10" s="25" t="s">
        <v>85</v>
      </c>
      <c r="B10" s="2"/>
      <c r="C10" s="25"/>
      <c r="D10" s="24"/>
      <c r="E10" s="34"/>
      <c r="F10" s="15"/>
      <c r="G10" s="15"/>
      <c r="H10" s="15"/>
    </row>
    <row r="11" spans="1:8" s="4" customFormat="1" ht="10.5" customHeight="1" x14ac:dyDescent="0.2">
      <c r="E11" s="35"/>
      <c r="F11" s="35"/>
      <c r="G11" s="35"/>
      <c r="H11" s="35"/>
    </row>
    <row r="12" spans="1:8" ht="10.5" customHeight="1" x14ac:dyDescent="0.2">
      <c r="A12" s="2" t="s">
        <v>10</v>
      </c>
      <c r="B12" s="2" t="s">
        <v>11</v>
      </c>
      <c r="C12" s="2" t="s">
        <v>12</v>
      </c>
      <c r="D12" s="2">
        <v>2005</v>
      </c>
      <c r="E12" s="10" t="s">
        <v>58</v>
      </c>
      <c r="F12" s="17">
        <v>42075000</v>
      </c>
      <c r="G12" s="17">
        <v>44844799</v>
      </c>
      <c r="H12" s="17">
        <v>20466212</v>
      </c>
    </row>
    <row r="13" spans="1:8" ht="10.5" customHeight="1" x14ac:dyDescent="0.2">
      <c r="F13" s="17"/>
      <c r="G13" s="17"/>
      <c r="H13" s="17"/>
    </row>
    <row r="14" spans="1:8" ht="10.5" customHeight="1" x14ac:dyDescent="0.2">
      <c r="A14" s="2" t="s">
        <v>13</v>
      </c>
      <c r="B14" s="2" t="s">
        <v>11</v>
      </c>
      <c r="C14" s="2" t="s">
        <v>12</v>
      </c>
      <c r="D14" s="2">
        <v>2006</v>
      </c>
      <c r="E14" s="10" t="s">
        <v>59</v>
      </c>
      <c r="F14" s="17">
        <v>18600000</v>
      </c>
      <c r="G14" s="17">
        <v>17782155</v>
      </c>
      <c r="H14" s="17">
        <v>11261249</v>
      </c>
    </row>
    <row r="15" spans="1:8" ht="10.5" customHeight="1" x14ac:dyDescent="0.2">
      <c r="F15" s="17"/>
      <c r="G15" s="17"/>
      <c r="H15" s="18"/>
    </row>
    <row r="16" spans="1:8" ht="10.5" customHeight="1" x14ac:dyDescent="0.2">
      <c r="A16" s="2" t="s">
        <v>13</v>
      </c>
      <c r="B16" s="2" t="s">
        <v>14</v>
      </c>
      <c r="C16" s="2" t="s">
        <v>12</v>
      </c>
      <c r="D16" s="2">
        <v>2006</v>
      </c>
      <c r="E16" s="10" t="s">
        <v>59</v>
      </c>
      <c r="F16" s="17">
        <v>19500000</v>
      </c>
      <c r="G16" s="17">
        <v>16856530</v>
      </c>
      <c r="H16" s="17">
        <v>15558535</v>
      </c>
    </row>
    <row r="17" spans="1:8" ht="10.5" customHeight="1" x14ac:dyDescent="0.2">
      <c r="F17" s="17"/>
      <c r="H17" s="17"/>
    </row>
    <row r="18" spans="1:8" ht="10.5" customHeight="1" x14ac:dyDescent="0.2">
      <c r="A18" s="2" t="s">
        <v>60</v>
      </c>
      <c r="B18" s="2" t="s">
        <v>11</v>
      </c>
      <c r="C18" s="2" t="s">
        <v>12</v>
      </c>
      <c r="D18" s="2">
        <v>2011</v>
      </c>
      <c r="E18" s="10" t="s">
        <v>61</v>
      </c>
      <c r="F18" s="17">
        <v>24100000</v>
      </c>
      <c r="G18" s="17">
        <v>5829802</v>
      </c>
      <c r="H18" s="17">
        <v>24912499</v>
      </c>
    </row>
    <row r="19" spans="1:8" ht="10.5" customHeight="1" x14ac:dyDescent="0.2">
      <c r="F19" s="17"/>
      <c r="G19" s="17"/>
      <c r="H19" s="17"/>
    </row>
    <row r="20" spans="1:8" ht="10.5" customHeight="1" x14ac:dyDescent="0.2">
      <c r="A20" s="2" t="s">
        <v>60</v>
      </c>
      <c r="B20" s="2" t="s">
        <v>14</v>
      </c>
      <c r="C20" s="2" t="s">
        <v>12</v>
      </c>
      <c r="D20" s="2">
        <v>2011</v>
      </c>
      <c r="E20" s="10" t="s">
        <v>61</v>
      </c>
      <c r="F20" s="17">
        <v>31800000</v>
      </c>
      <c r="G20" s="17">
        <v>7459466</v>
      </c>
      <c r="H20" s="17">
        <v>36161304</v>
      </c>
    </row>
    <row r="21" spans="1:8" ht="10.5" customHeight="1" x14ac:dyDescent="0.2">
      <c r="F21" s="17"/>
      <c r="G21" s="17"/>
      <c r="H21" s="17"/>
    </row>
    <row r="22" spans="1:8" ht="10.5" customHeight="1" x14ac:dyDescent="0.2">
      <c r="A22" s="2" t="s">
        <v>92</v>
      </c>
      <c r="B22" s="2" t="s">
        <v>14</v>
      </c>
      <c r="C22" s="2" t="s">
        <v>12</v>
      </c>
      <c r="D22" s="2">
        <v>2016</v>
      </c>
      <c r="E22" s="10" t="s">
        <v>93</v>
      </c>
      <c r="F22" s="17">
        <v>3250000</v>
      </c>
      <c r="G22" s="17">
        <v>0</v>
      </c>
      <c r="H22" s="17">
        <v>3175016</v>
      </c>
    </row>
    <row r="23" spans="1:8" ht="10.5" customHeight="1" x14ac:dyDescent="0.2">
      <c r="F23" s="17"/>
      <c r="G23" s="17"/>
      <c r="H23" s="17"/>
    </row>
    <row r="24" spans="1:8" ht="10.5" customHeight="1" x14ac:dyDescent="0.2">
      <c r="A24" s="2" t="s">
        <v>22</v>
      </c>
      <c r="B24" s="2" t="s">
        <v>47</v>
      </c>
      <c r="C24" s="2" t="s">
        <v>24</v>
      </c>
      <c r="D24" s="2">
        <v>2011</v>
      </c>
      <c r="E24" s="34">
        <v>10000000</v>
      </c>
      <c r="F24" s="15">
        <v>6113436</v>
      </c>
      <c r="G24" s="15">
        <v>2960589</v>
      </c>
      <c r="H24" s="15">
        <v>3211113</v>
      </c>
    </row>
    <row r="25" spans="1:8" ht="10.5" customHeight="1" x14ac:dyDescent="0.2">
      <c r="A25" s="2" t="s">
        <v>48</v>
      </c>
      <c r="E25" s="3"/>
    </row>
    <row r="26" spans="1:8" ht="10.5" customHeight="1" x14ac:dyDescent="0.2">
      <c r="E26" s="3"/>
    </row>
    <row r="27" spans="1:8" ht="10.5" customHeight="1" x14ac:dyDescent="0.2">
      <c r="A27" s="2" t="s">
        <v>44</v>
      </c>
      <c r="B27" s="2" t="s">
        <v>18</v>
      </c>
      <c r="C27" s="2" t="s">
        <v>19</v>
      </c>
      <c r="D27" s="2">
        <v>2011</v>
      </c>
      <c r="E27" s="36">
        <v>18000000</v>
      </c>
      <c r="F27" s="19">
        <v>15785682</v>
      </c>
      <c r="G27" s="19">
        <v>6654203</v>
      </c>
      <c r="H27" s="19">
        <v>15331305</v>
      </c>
    </row>
    <row r="28" spans="1:8" ht="10.5" customHeight="1" x14ac:dyDescent="0.2">
      <c r="A28" s="2" t="s">
        <v>45</v>
      </c>
      <c r="E28" s="3"/>
      <c r="F28" s="19"/>
      <c r="G28" s="19"/>
      <c r="H28" s="19"/>
    </row>
    <row r="29" spans="1:8" ht="10.5" customHeight="1" x14ac:dyDescent="0.2">
      <c r="E29" s="3"/>
      <c r="F29" s="19"/>
      <c r="G29" s="19"/>
      <c r="H29" s="19"/>
    </row>
    <row r="30" spans="1:8" ht="10.5" customHeight="1" x14ac:dyDescent="0.2">
      <c r="A30" s="2" t="s">
        <v>44</v>
      </c>
      <c r="B30" s="2" t="s">
        <v>18</v>
      </c>
      <c r="C30" s="2" t="s">
        <v>19</v>
      </c>
      <c r="D30" s="2">
        <v>2013</v>
      </c>
      <c r="E30" s="36">
        <v>65000000</v>
      </c>
      <c r="F30" s="36">
        <v>24392669</v>
      </c>
      <c r="G30" s="36">
        <v>1141970</v>
      </c>
      <c r="H30" s="36">
        <v>23626022</v>
      </c>
    </row>
    <row r="31" spans="1:8" ht="10.5" customHeight="1" x14ac:dyDescent="0.2">
      <c r="A31" s="2" t="s">
        <v>45</v>
      </c>
      <c r="E31" s="3"/>
    </row>
    <row r="32" spans="1:8" ht="10.5" customHeight="1" x14ac:dyDescent="0.2">
      <c r="E32" s="2"/>
      <c r="F32" s="2"/>
      <c r="G32" s="2"/>
      <c r="H32" s="2"/>
    </row>
    <row r="33" spans="1:8" ht="10.5" customHeight="1" x14ac:dyDescent="0.2">
      <c r="A33" s="2" t="s">
        <v>44</v>
      </c>
      <c r="B33" s="2" t="s">
        <v>18</v>
      </c>
      <c r="C33" s="2" t="s">
        <v>19</v>
      </c>
      <c r="D33" s="2">
        <v>2012</v>
      </c>
      <c r="E33" s="36">
        <v>18000000</v>
      </c>
      <c r="F33" s="19">
        <v>9663187</v>
      </c>
      <c r="G33" s="19">
        <v>1582273</v>
      </c>
      <c r="H33" s="19">
        <v>9663234</v>
      </c>
    </row>
    <row r="34" spans="1:8" ht="10.5" customHeight="1" x14ac:dyDescent="0.2">
      <c r="A34" s="2" t="s">
        <v>46</v>
      </c>
      <c r="E34" s="3"/>
    </row>
    <row r="36" spans="1:8" ht="10.5" customHeight="1" x14ac:dyDescent="0.2">
      <c r="A36" s="2" t="s">
        <v>86</v>
      </c>
      <c r="B36" s="2" t="s">
        <v>18</v>
      </c>
      <c r="C36" s="2" t="s">
        <v>12</v>
      </c>
      <c r="D36" s="2">
        <v>2015</v>
      </c>
      <c r="E36" s="10" t="s">
        <v>79</v>
      </c>
      <c r="F36" s="17">
        <v>2000000</v>
      </c>
      <c r="G36" s="17">
        <v>0</v>
      </c>
      <c r="H36" s="17">
        <v>1210979.6200000001</v>
      </c>
    </row>
    <row r="37" spans="1:8" ht="10.5" customHeight="1" x14ac:dyDescent="0.2">
      <c r="A37" s="2" t="s">
        <v>80</v>
      </c>
    </row>
    <row r="39" spans="1:8" ht="10.5" customHeight="1" x14ac:dyDescent="0.2">
      <c r="A39" s="2" t="s">
        <v>86</v>
      </c>
      <c r="B39" s="2" t="s">
        <v>18</v>
      </c>
      <c r="C39" s="2" t="s">
        <v>12</v>
      </c>
      <c r="D39" s="2">
        <v>2016</v>
      </c>
      <c r="E39" s="10" t="s">
        <v>59</v>
      </c>
      <c r="F39" s="17">
        <v>200000</v>
      </c>
      <c r="G39" s="17">
        <v>0</v>
      </c>
      <c r="H39" s="17">
        <v>200000</v>
      </c>
    </row>
    <row r="40" spans="1:8" ht="10.5" customHeight="1" x14ac:dyDescent="0.2">
      <c r="A40" s="2" t="s">
        <v>87</v>
      </c>
      <c r="E40" s="3"/>
    </row>
    <row r="41" spans="1:8" ht="10.5" customHeight="1" x14ac:dyDescent="0.2">
      <c r="E41" s="3"/>
    </row>
    <row r="42" spans="1:8" ht="10.5" customHeight="1" x14ac:dyDescent="0.2">
      <c r="A42" s="2" t="s">
        <v>66</v>
      </c>
      <c r="B42" s="2" t="s">
        <v>18</v>
      </c>
      <c r="C42" s="2" t="s">
        <v>19</v>
      </c>
      <c r="D42" s="2">
        <v>1999</v>
      </c>
      <c r="E42" s="36">
        <v>1125000</v>
      </c>
      <c r="F42" s="19">
        <v>1102927.9099999999</v>
      </c>
      <c r="G42" s="19">
        <v>1732618.77</v>
      </c>
      <c r="H42" s="19">
        <v>26349.69</v>
      </c>
    </row>
    <row r="43" spans="1:8" ht="10.5" customHeight="1" x14ac:dyDescent="0.2">
      <c r="A43" s="2" t="s">
        <v>37</v>
      </c>
      <c r="E43" s="3"/>
      <c r="F43" s="19"/>
      <c r="G43" s="19"/>
      <c r="H43" s="19"/>
    </row>
    <row r="44" spans="1:8" ht="10.5" customHeight="1" x14ac:dyDescent="0.2">
      <c r="E44" s="3"/>
      <c r="F44" s="19"/>
      <c r="H44" s="19"/>
    </row>
    <row r="45" spans="1:8" ht="10.5" customHeight="1" x14ac:dyDescent="0.2">
      <c r="A45" s="2" t="s">
        <v>66</v>
      </c>
      <c r="B45" s="2" t="s">
        <v>18</v>
      </c>
      <c r="C45" s="2" t="s">
        <v>19</v>
      </c>
      <c r="D45" s="2">
        <v>2002</v>
      </c>
      <c r="E45" s="36">
        <v>3300000</v>
      </c>
      <c r="F45" s="19">
        <v>3078471.96</v>
      </c>
      <c r="G45" s="19">
        <v>4641274.49</v>
      </c>
      <c r="H45" s="19">
        <v>396074.74</v>
      </c>
    </row>
    <row r="46" spans="1:8" ht="10.5" customHeight="1" x14ac:dyDescent="0.2">
      <c r="A46" s="2" t="s">
        <v>38</v>
      </c>
      <c r="E46" s="3"/>
      <c r="F46" s="19"/>
      <c r="G46" s="19"/>
    </row>
    <row r="47" spans="1:8" ht="10.5" customHeight="1" x14ac:dyDescent="0.2">
      <c r="E47" s="3"/>
      <c r="F47" s="19"/>
      <c r="G47" s="19"/>
      <c r="H47" s="19"/>
    </row>
    <row r="48" spans="1:8" ht="10.5" customHeight="1" x14ac:dyDescent="0.2">
      <c r="A48" s="2" t="s">
        <v>66</v>
      </c>
      <c r="B48" s="2" t="s">
        <v>18</v>
      </c>
      <c r="C48" s="2" t="s">
        <v>19</v>
      </c>
      <c r="D48" s="2">
        <v>2005</v>
      </c>
      <c r="E48" s="36">
        <v>65000000</v>
      </c>
      <c r="F48" s="19">
        <v>58320428.590000004</v>
      </c>
      <c r="G48" s="19">
        <v>65815710.140000001</v>
      </c>
      <c r="H48" s="19">
        <v>12691581.369999999</v>
      </c>
    </row>
    <row r="49" spans="1:8" ht="10.5" customHeight="1" x14ac:dyDescent="0.2">
      <c r="A49" s="2" t="s">
        <v>20</v>
      </c>
      <c r="E49" s="3"/>
      <c r="F49" s="19"/>
      <c r="G49" s="19"/>
    </row>
    <row r="50" spans="1:8" ht="10.5" customHeight="1" x14ac:dyDescent="0.2">
      <c r="E50" s="3"/>
      <c r="F50" s="19"/>
      <c r="G50" s="19"/>
      <c r="H50" s="19"/>
    </row>
    <row r="51" spans="1:8" ht="10.5" customHeight="1" x14ac:dyDescent="0.2">
      <c r="A51" s="2" t="s">
        <v>66</v>
      </c>
      <c r="B51" s="2" t="s">
        <v>18</v>
      </c>
      <c r="C51" s="2" t="s">
        <v>19</v>
      </c>
      <c r="D51" s="2">
        <v>2009</v>
      </c>
      <c r="E51" s="36">
        <v>30000000</v>
      </c>
      <c r="F51" s="19">
        <v>25507423.120000001</v>
      </c>
      <c r="G51" s="19">
        <v>11675601.789999999</v>
      </c>
      <c r="H51" s="19">
        <v>20809166.899999999</v>
      </c>
    </row>
    <row r="52" spans="1:8" ht="10.5" customHeight="1" x14ac:dyDescent="0.2">
      <c r="A52" s="2" t="s">
        <v>21</v>
      </c>
      <c r="E52" s="3"/>
      <c r="F52" s="19"/>
      <c r="G52" s="19"/>
      <c r="H52" s="19"/>
    </row>
    <row r="53" spans="1:8" ht="10.5" customHeight="1" x14ac:dyDescent="0.2">
      <c r="E53" s="3"/>
      <c r="F53" s="19"/>
      <c r="G53" s="19"/>
      <c r="H53" s="19"/>
    </row>
    <row r="54" spans="1:8" ht="10.5" customHeight="1" x14ac:dyDescent="0.2">
      <c r="A54" s="2" t="s">
        <v>66</v>
      </c>
      <c r="B54" s="2" t="s">
        <v>18</v>
      </c>
      <c r="C54" s="2" t="s">
        <v>19</v>
      </c>
      <c r="D54" s="7">
        <v>2012</v>
      </c>
      <c r="E54" s="36">
        <v>17500000</v>
      </c>
      <c r="F54" s="19">
        <v>9930567.1600000001</v>
      </c>
      <c r="G54" s="19">
        <v>221751.47</v>
      </c>
      <c r="H54" s="19">
        <v>9325623.7400000002</v>
      </c>
    </row>
    <row r="55" spans="1:8" ht="10.5" customHeight="1" x14ac:dyDescent="0.2">
      <c r="A55" s="2" t="s">
        <v>43</v>
      </c>
      <c r="E55" s="3"/>
      <c r="F55" s="19"/>
      <c r="G55" s="19"/>
      <c r="H55" s="19"/>
    </row>
    <row r="56" spans="1:8" ht="10.5" customHeight="1" x14ac:dyDescent="0.2">
      <c r="E56" s="3"/>
      <c r="F56" s="19"/>
      <c r="G56" s="19"/>
      <c r="H56" s="19"/>
    </row>
    <row r="57" spans="1:8" ht="10.5" customHeight="1" x14ac:dyDescent="0.2">
      <c r="A57" s="2" t="s">
        <v>68</v>
      </c>
      <c r="B57" s="2" t="s">
        <v>18</v>
      </c>
      <c r="C57" s="2" t="s">
        <v>12</v>
      </c>
      <c r="D57" s="2">
        <v>2014</v>
      </c>
      <c r="E57" s="22">
        <v>35000000</v>
      </c>
      <c r="F57" s="22">
        <v>14636826.289999999</v>
      </c>
      <c r="G57" s="22">
        <v>2938053.47</v>
      </c>
      <c r="H57" s="22">
        <v>17941371.75</v>
      </c>
    </row>
    <row r="58" spans="1:8" ht="10.5" customHeight="1" x14ac:dyDescent="0.2">
      <c r="A58" s="2" t="s">
        <v>69</v>
      </c>
      <c r="E58" s="3"/>
      <c r="F58" s="19"/>
      <c r="G58" s="19"/>
      <c r="H58" s="19"/>
    </row>
    <row r="59" spans="1:8" ht="10.5" customHeight="1" x14ac:dyDescent="0.2">
      <c r="E59" s="3"/>
      <c r="F59" s="19"/>
      <c r="G59" s="19"/>
      <c r="H59" s="19"/>
    </row>
    <row r="60" spans="1:8" ht="10.5" customHeight="1" x14ac:dyDescent="0.2">
      <c r="A60" s="2" t="s">
        <v>94</v>
      </c>
      <c r="B60" s="2" t="s">
        <v>18</v>
      </c>
      <c r="C60" s="2" t="s">
        <v>19</v>
      </c>
      <c r="D60" s="2">
        <v>2015</v>
      </c>
      <c r="E60" s="36">
        <v>35000000</v>
      </c>
      <c r="F60" s="28">
        <v>5834797</v>
      </c>
      <c r="G60" s="28">
        <v>0</v>
      </c>
      <c r="H60" s="28">
        <v>5332326</v>
      </c>
    </row>
    <row r="61" spans="1:8" ht="10.5" customHeight="1" x14ac:dyDescent="0.2">
      <c r="A61" s="2" t="s">
        <v>82</v>
      </c>
      <c r="E61" s="2"/>
      <c r="F61" s="2"/>
      <c r="G61" s="2"/>
      <c r="H61" s="2"/>
    </row>
    <row r="62" spans="1:8" ht="10.5" customHeight="1" x14ac:dyDescent="0.2">
      <c r="E62" s="2"/>
      <c r="F62" s="2"/>
      <c r="G62" s="2"/>
      <c r="H62" s="2"/>
    </row>
    <row r="65" spans="1:9" ht="10.5" customHeight="1" x14ac:dyDescent="0.2">
      <c r="I65" s="37"/>
    </row>
    <row r="66" spans="1:9" ht="10.5" customHeight="1" x14ac:dyDescent="0.25">
      <c r="A66" s="33" t="s">
        <v>83</v>
      </c>
      <c r="E66" s="2"/>
      <c r="F66" s="2"/>
      <c r="G66" s="2"/>
      <c r="H66" s="2"/>
    </row>
    <row r="67" spans="1:9" ht="10.5" customHeight="1" x14ac:dyDescent="0.2">
      <c r="E67" s="2"/>
      <c r="F67" s="2"/>
      <c r="G67" s="2"/>
      <c r="H67" s="2"/>
    </row>
    <row r="68" spans="1:9" ht="10.5" customHeight="1" x14ac:dyDescent="0.2">
      <c r="E68" s="2"/>
      <c r="F68" s="2"/>
      <c r="G68" s="2"/>
      <c r="H68" s="2"/>
    </row>
    <row r="69" spans="1:9" ht="10.5" customHeight="1" x14ac:dyDescent="0.2">
      <c r="E69" s="2"/>
      <c r="F69" s="2"/>
      <c r="G69" s="2"/>
      <c r="H69" s="2"/>
    </row>
    <row r="71" spans="1:9" ht="10.5" customHeight="1" x14ac:dyDescent="0.2">
      <c r="E71" s="2"/>
      <c r="F71" s="2"/>
      <c r="G71" s="2"/>
      <c r="H71" s="2"/>
    </row>
    <row r="72" spans="1:9" ht="10.5" customHeight="1" x14ac:dyDescent="0.2">
      <c r="E72" s="2"/>
      <c r="F72" s="2"/>
      <c r="G72" s="2"/>
      <c r="H72" s="2"/>
    </row>
    <row r="74" spans="1:9" ht="10.5" customHeight="1" x14ac:dyDescent="0.2">
      <c r="E74" s="2"/>
      <c r="F74" s="2"/>
      <c r="G74" s="2"/>
      <c r="H74" s="2"/>
    </row>
    <row r="75" spans="1:9" ht="10.5" customHeight="1" x14ac:dyDescent="0.2">
      <c r="E75" s="2"/>
      <c r="F75" s="2"/>
      <c r="G75" s="2"/>
      <c r="H75" s="2"/>
    </row>
    <row r="78" spans="1:9" ht="10.5" customHeight="1" x14ac:dyDescent="0.2">
      <c r="A78" s="1"/>
    </row>
    <row r="79" spans="1:9" ht="10.5" customHeight="1" x14ac:dyDescent="0.2">
      <c r="E79" s="14"/>
      <c r="G79" s="10"/>
    </row>
    <row r="85" spans="1:1" ht="10.5" customHeight="1" x14ac:dyDescent="0.2">
      <c r="A85" s="1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89"/>
  <sheetViews>
    <sheetView workbookViewId="0">
      <pane ySplit="5" topLeftCell="A6" activePane="bottomLeft" state="frozen"/>
      <selection pane="bottomLeft"/>
    </sheetView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95</v>
      </c>
    </row>
    <row r="3" spans="1:8" ht="10.5" customHeight="1" x14ac:dyDescent="0.2">
      <c r="A3" s="1" t="s">
        <v>96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6913043.4699999997</v>
      </c>
      <c r="G6" s="30">
        <v>0</v>
      </c>
      <c r="H6" s="30">
        <v>6691853.9000000004</v>
      </c>
    </row>
    <row r="7" spans="1:8" s="4" customFormat="1" ht="10.5" customHeight="1" x14ac:dyDescent="0.2">
      <c r="A7" s="25" t="s">
        <v>99</v>
      </c>
      <c r="E7" s="11"/>
      <c r="F7" s="5"/>
      <c r="G7" s="5"/>
      <c r="H7" s="5"/>
    </row>
    <row r="8" spans="1:8" s="4" customFormat="1" ht="10.5" customHeight="1" x14ac:dyDescent="0.2">
      <c r="E8" s="11"/>
      <c r="F8" s="5"/>
      <c r="G8" s="5"/>
      <c r="H8" s="5"/>
    </row>
    <row r="9" spans="1:8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3400000</v>
      </c>
      <c r="G9" s="15">
        <v>0</v>
      </c>
      <c r="H9" s="15">
        <v>3714523</v>
      </c>
    </row>
    <row r="10" spans="1:8" s="4" customFormat="1" ht="10.5" customHeight="1" x14ac:dyDescent="0.2">
      <c r="A10" s="25" t="s">
        <v>77</v>
      </c>
      <c r="B10" s="2"/>
      <c r="C10" s="25"/>
      <c r="D10" s="29"/>
      <c r="E10" s="34"/>
      <c r="F10" s="15"/>
      <c r="G10" s="15"/>
      <c r="H10" s="15"/>
    </row>
    <row r="11" spans="1:8" s="4" customFormat="1" ht="10.5" customHeight="1" x14ac:dyDescent="0.2">
      <c r="A11" s="25"/>
      <c r="B11" s="2"/>
      <c r="C11" s="25"/>
      <c r="D11" s="29"/>
      <c r="E11" s="34"/>
      <c r="F11" s="15"/>
      <c r="G11" s="15"/>
      <c r="H11" s="15"/>
    </row>
    <row r="12" spans="1:8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2016</v>
      </c>
      <c r="E12" s="34">
        <v>20000000</v>
      </c>
      <c r="F12" s="15">
        <v>1500000</v>
      </c>
      <c r="G12" s="15">
        <v>0</v>
      </c>
      <c r="H12" s="15">
        <v>1752621</v>
      </c>
    </row>
    <row r="13" spans="1:8" s="4" customFormat="1" ht="10.5" customHeight="1" x14ac:dyDescent="0.2">
      <c r="A13" s="25" t="s">
        <v>85</v>
      </c>
      <c r="B13" s="2"/>
      <c r="C13" s="25"/>
      <c r="D13" s="24"/>
      <c r="E13" s="34"/>
      <c r="F13" s="15"/>
      <c r="G13" s="15"/>
      <c r="H13" s="15"/>
    </row>
    <row r="14" spans="1:8" s="4" customFormat="1" ht="10.5" customHeight="1" x14ac:dyDescent="0.2">
      <c r="E14" s="35"/>
      <c r="F14" s="35"/>
      <c r="G14" s="35"/>
      <c r="H14" s="35"/>
    </row>
    <row r="15" spans="1:8" ht="10.5" customHeight="1" x14ac:dyDescent="0.2">
      <c r="A15" s="2" t="s">
        <v>10</v>
      </c>
      <c r="B15" s="2" t="s">
        <v>11</v>
      </c>
      <c r="C15" s="2" t="s">
        <v>12</v>
      </c>
      <c r="D15" s="2">
        <v>2005</v>
      </c>
      <c r="E15" s="10" t="s">
        <v>58</v>
      </c>
      <c r="F15" s="17">
        <v>42075000</v>
      </c>
      <c r="G15" s="17">
        <v>48378179</v>
      </c>
      <c r="H15" s="17">
        <v>17056090</v>
      </c>
    </row>
    <row r="16" spans="1:8" ht="10.5" customHeight="1" x14ac:dyDescent="0.2">
      <c r="F16" s="17"/>
      <c r="G16" s="17"/>
      <c r="H16" s="17"/>
    </row>
    <row r="17" spans="1:8" ht="10.5" customHeight="1" x14ac:dyDescent="0.2">
      <c r="A17" s="2" t="s">
        <v>13</v>
      </c>
      <c r="B17" s="2" t="s">
        <v>11</v>
      </c>
      <c r="C17" s="2" t="s">
        <v>12</v>
      </c>
      <c r="D17" s="2">
        <v>2006</v>
      </c>
      <c r="E17" s="10" t="s">
        <v>59</v>
      </c>
      <c r="F17" s="17">
        <v>18800000</v>
      </c>
      <c r="G17" s="17">
        <v>18744408</v>
      </c>
      <c r="H17" s="17">
        <v>10947180</v>
      </c>
    </row>
    <row r="18" spans="1:8" ht="10.5" customHeight="1" x14ac:dyDescent="0.2">
      <c r="F18" s="17"/>
      <c r="G18" s="17"/>
      <c r="H18" s="18"/>
    </row>
    <row r="19" spans="1:8" ht="10.5" customHeight="1" x14ac:dyDescent="0.2">
      <c r="A19" s="2" t="s">
        <v>13</v>
      </c>
      <c r="B19" s="2" t="s">
        <v>14</v>
      </c>
      <c r="C19" s="2" t="s">
        <v>12</v>
      </c>
      <c r="D19" s="2">
        <v>2006</v>
      </c>
      <c r="E19" s="10" t="s">
        <v>59</v>
      </c>
      <c r="F19" s="17">
        <v>19600000</v>
      </c>
      <c r="G19" s="17">
        <v>17529340</v>
      </c>
      <c r="H19" s="17">
        <v>14907913</v>
      </c>
    </row>
    <row r="20" spans="1:8" ht="10.5" customHeight="1" x14ac:dyDescent="0.2">
      <c r="F20" s="17"/>
      <c r="H20" s="17"/>
    </row>
    <row r="21" spans="1:8" ht="10.5" customHeight="1" x14ac:dyDescent="0.2">
      <c r="A21" s="2" t="s">
        <v>60</v>
      </c>
      <c r="B21" s="2" t="s">
        <v>11</v>
      </c>
      <c r="C21" s="2" t="s">
        <v>12</v>
      </c>
      <c r="D21" s="2">
        <v>2011</v>
      </c>
      <c r="E21" s="10" t="s">
        <v>61</v>
      </c>
      <c r="F21" s="17">
        <v>24100000</v>
      </c>
      <c r="G21" s="17">
        <v>6702109</v>
      </c>
      <c r="H21" s="17">
        <v>25538900</v>
      </c>
    </row>
    <row r="22" spans="1:8" ht="10.5" customHeight="1" x14ac:dyDescent="0.2">
      <c r="F22" s="17"/>
      <c r="H22" s="17"/>
    </row>
    <row r="23" spans="1:8" ht="10.5" customHeight="1" x14ac:dyDescent="0.2">
      <c r="A23" s="2" t="s">
        <v>60</v>
      </c>
      <c r="B23" s="2" t="s">
        <v>14</v>
      </c>
      <c r="C23" s="2" t="s">
        <v>12</v>
      </c>
      <c r="D23" s="2">
        <v>2011</v>
      </c>
      <c r="E23" s="10" t="s">
        <v>61</v>
      </c>
      <c r="F23" s="17">
        <v>33000000</v>
      </c>
      <c r="G23" s="17">
        <v>8190082</v>
      </c>
      <c r="H23" s="17">
        <v>36548327</v>
      </c>
    </row>
    <row r="24" spans="1:8" ht="10.5" customHeight="1" x14ac:dyDescent="0.2">
      <c r="F24" s="17"/>
      <c r="G24" s="17"/>
      <c r="H24" s="17"/>
    </row>
    <row r="25" spans="1:8" ht="10.5" customHeight="1" x14ac:dyDescent="0.2">
      <c r="A25" s="2" t="s">
        <v>92</v>
      </c>
      <c r="B25" s="2" t="s">
        <v>14</v>
      </c>
      <c r="C25" s="2" t="s">
        <v>12</v>
      </c>
      <c r="D25" s="2">
        <v>2016</v>
      </c>
      <c r="E25" s="10" t="s">
        <v>93</v>
      </c>
      <c r="F25" s="17">
        <v>4750000</v>
      </c>
      <c r="G25" s="17">
        <v>0</v>
      </c>
      <c r="H25" s="17">
        <v>5088586</v>
      </c>
    </row>
    <row r="26" spans="1:8" ht="10.5" customHeight="1" x14ac:dyDescent="0.2">
      <c r="F26" s="17"/>
      <c r="G26" s="17"/>
      <c r="H26" s="17"/>
    </row>
    <row r="27" spans="1:8" ht="10.5" customHeight="1" x14ac:dyDescent="0.2">
      <c r="A27" s="2" t="s">
        <v>22</v>
      </c>
      <c r="B27" s="2" t="s">
        <v>47</v>
      </c>
      <c r="C27" s="2" t="s">
        <v>24</v>
      </c>
      <c r="D27" s="2">
        <v>2011</v>
      </c>
      <c r="E27" s="34">
        <v>10000000</v>
      </c>
      <c r="F27" s="15">
        <v>6113436</v>
      </c>
      <c r="G27" s="15">
        <v>3368459</v>
      </c>
      <c r="H27" s="15">
        <v>3061206</v>
      </c>
    </row>
    <row r="28" spans="1:8" ht="10.5" customHeight="1" x14ac:dyDescent="0.2">
      <c r="A28" s="2" t="s">
        <v>48</v>
      </c>
      <c r="E28" s="3"/>
    </row>
    <row r="29" spans="1:8" ht="10.5" customHeight="1" x14ac:dyDescent="0.2">
      <c r="E29" s="3"/>
    </row>
    <row r="30" spans="1:8" ht="10.5" customHeight="1" x14ac:dyDescent="0.2">
      <c r="A30" s="2" t="s">
        <v>44</v>
      </c>
      <c r="B30" s="2" t="s">
        <v>18</v>
      </c>
      <c r="C30" s="2" t="s">
        <v>19</v>
      </c>
      <c r="D30" s="2">
        <v>2011</v>
      </c>
      <c r="E30" s="36">
        <v>18000000</v>
      </c>
      <c r="F30" s="19">
        <v>15785682</v>
      </c>
      <c r="G30" s="19">
        <v>7043940</v>
      </c>
      <c r="H30" s="19">
        <v>15031115</v>
      </c>
    </row>
    <row r="31" spans="1:8" ht="10.5" customHeight="1" x14ac:dyDescent="0.2">
      <c r="A31" s="2" t="s">
        <v>45</v>
      </c>
      <c r="E31" s="3"/>
      <c r="F31" s="19"/>
      <c r="G31" s="19"/>
      <c r="H31" s="19"/>
    </row>
    <row r="32" spans="1:8" ht="10.5" customHeight="1" x14ac:dyDescent="0.2">
      <c r="E32" s="3"/>
      <c r="F32" s="19"/>
      <c r="G32" s="19"/>
      <c r="H32" s="19"/>
    </row>
    <row r="33" spans="1:8" ht="10.5" customHeight="1" x14ac:dyDescent="0.2">
      <c r="A33" s="2" t="s">
        <v>44</v>
      </c>
      <c r="B33" s="2" t="s">
        <v>18</v>
      </c>
      <c r="C33" s="2" t="s">
        <v>19</v>
      </c>
      <c r="D33" s="2">
        <v>2013</v>
      </c>
      <c r="E33" s="36">
        <v>65000000</v>
      </c>
      <c r="F33" s="36">
        <v>24392669</v>
      </c>
      <c r="G33" s="36">
        <v>1998447</v>
      </c>
      <c r="H33" s="36">
        <v>23844534</v>
      </c>
    </row>
    <row r="34" spans="1:8" ht="10.5" customHeight="1" x14ac:dyDescent="0.2">
      <c r="A34" s="2" t="s">
        <v>45</v>
      </c>
      <c r="E34" s="3"/>
    </row>
    <row r="35" spans="1:8" ht="10.5" customHeight="1" x14ac:dyDescent="0.2">
      <c r="E35" s="2"/>
      <c r="F35" s="2"/>
      <c r="G35" s="2"/>
      <c r="H35" s="2"/>
    </row>
    <row r="36" spans="1:8" ht="10.5" customHeight="1" x14ac:dyDescent="0.2">
      <c r="A36" s="2" t="s">
        <v>44</v>
      </c>
      <c r="B36" s="2" t="s">
        <v>18</v>
      </c>
      <c r="C36" s="2" t="s">
        <v>19</v>
      </c>
      <c r="D36" s="2">
        <v>2012</v>
      </c>
      <c r="E36" s="36">
        <v>18000000</v>
      </c>
      <c r="F36" s="19">
        <v>10847777</v>
      </c>
      <c r="G36" s="19">
        <v>1751501</v>
      </c>
      <c r="H36" s="19">
        <v>11048728</v>
      </c>
    </row>
    <row r="37" spans="1:8" ht="10.5" customHeight="1" x14ac:dyDescent="0.2">
      <c r="A37" s="2" t="s">
        <v>46</v>
      </c>
      <c r="E37" s="3"/>
    </row>
    <row r="39" spans="1:8" ht="10.5" customHeight="1" x14ac:dyDescent="0.2">
      <c r="A39" s="2" t="s">
        <v>86</v>
      </c>
      <c r="B39" s="2" t="s">
        <v>18</v>
      </c>
      <c r="C39" s="2" t="s">
        <v>12</v>
      </c>
      <c r="D39" s="2">
        <v>2015</v>
      </c>
      <c r="E39" s="10" t="s">
        <v>79</v>
      </c>
      <c r="F39" s="17">
        <v>2000000</v>
      </c>
      <c r="G39" s="17">
        <v>0</v>
      </c>
      <c r="H39" s="17">
        <v>944569.56</v>
      </c>
    </row>
    <row r="40" spans="1:8" ht="10.5" customHeight="1" x14ac:dyDescent="0.2">
      <c r="A40" s="2" t="s">
        <v>80</v>
      </c>
    </row>
    <row r="42" spans="1:8" ht="10.5" customHeight="1" x14ac:dyDescent="0.2">
      <c r="A42" s="2" t="s">
        <v>86</v>
      </c>
      <c r="B42" s="2" t="s">
        <v>18</v>
      </c>
      <c r="C42" s="2" t="s">
        <v>12</v>
      </c>
      <c r="D42" s="2">
        <v>2016</v>
      </c>
      <c r="E42" s="10" t="s">
        <v>59</v>
      </c>
      <c r="F42" s="17">
        <v>200000</v>
      </c>
      <c r="G42" s="17">
        <v>0</v>
      </c>
      <c r="H42" s="17">
        <v>-34818.959999999999</v>
      </c>
    </row>
    <row r="43" spans="1:8" ht="10.5" customHeight="1" x14ac:dyDescent="0.2">
      <c r="A43" s="2" t="s">
        <v>87</v>
      </c>
      <c r="E43" s="3"/>
    </row>
    <row r="44" spans="1:8" ht="10.5" customHeight="1" x14ac:dyDescent="0.2">
      <c r="E44" s="3"/>
    </row>
    <row r="45" spans="1:8" ht="10.5" customHeight="1" x14ac:dyDescent="0.2">
      <c r="A45" s="2" t="s">
        <v>66</v>
      </c>
      <c r="B45" s="2" t="s">
        <v>18</v>
      </c>
      <c r="C45" s="2" t="s">
        <v>19</v>
      </c>
      <c r="D45" s="2">
        <v>1999</v>
      </c>
      <c r="E45" s="36">
        <v>1125000</v>
      </c>
      <c r="F45" s="19">
        <v>1102927.9099999999</v>
      </c>
      <c r="G45" s="19">
        <v>1744577.7</v>
      </c>
      <c r="H45" s="19">
        <v>15706.73</v>
      </c>
    </row>
    <row r="46" spans="1:8" ht="10.5" customHeight="1" x14ac:dyDescent="0.2">
      <c r="A46" s="2" t="s">
        <v>37</v>
      </c>
      <c r="E46" s="3"/>
      <c r="F46" s="19"/>
      <c r="G46" s="19"/>
      <c r="H46" s="19"/>
    </row>
    <row r="47" spans="1:8" ht="10.5" customHeight="1" x14ac:dyDescent="0.2">
      <c r="E47" s="3"/>
      <c r="F47" s="19"/>
      <c r="H47" s="19"/>
    </row>
    <row r="48" spans="1:8" ht="10.5" customHeight="1" x14ac:dyDescent="0.2">
      <c r="A48" s="2" t="s">
        <v>66</v>
      </c>
      <c r="B48" s="2" t="s">
        <v>18</v>
      </c>
      <c r="C48" s="2" t="s">
        <v>19</v>
      </c>
      <c r="D48" s="2">
        <v>2002</v>
      </c>
      <c r="E48" s="36">
        <v>3300000</v>
      </c>
      <c r="F48" s="19">
        <v>3078471.96</v>
      </c>
      <c r="G48" s="19">
        <v>4734083.66</v>
      </c>
      <c r="H48" s="19">
        <v>339268.91</v>
      </c>
    </row>
    <row r="49" spans="1:8" ht="10.5" customHeight="1" x14ac:dyDescent="0.2">
      <c r="A49" s="2" t="s">
        <v>38</v>
      </c>
      <c r="E49" s="3"/>
      <c r="F49" s="19"/>
      <c r="G49" s="19"/>
    </row>
    <row r="50" spans="1:8" ht="10.5" customHeight="1" x14ac:dyDescent="0.2">
      <c r="E50" s="3"/>
      <c r="F50" s="19"/>
      <c r="G50" s="19"/>
      <c r="H50" s="19"/>
    </row>
    <row r="51" spans="1:8" ht="10.5" customHeight="1" x14ac:dyDescent="0.2">
      <c r="A51" s="2" t="s">
        <v>66</v>
      </c>
      <c r="B51" s="2" t="s">
        <v>18</v>
      </c>
      <c r="C51" s="2" t="s">
        <v>19</v>
      </c>
      <c r="D51" s="2">
        <v>2005</v>
      </c>
      <c r="E51" s="36">
        <v>65000000</v>
      </c>
      <c r="F51" s="19">
        <v>58431905.049999997</v>
      </c>
      <c r="G51" s="19">
        <v>68485810.129999995</v>
      </c>
      <c r="H51" s="19">
        <v>10719512.43</v>
      </c>
    </row>
    <row r="52" spans="1:8" ht="10.5" customHeight="1" x14ac:dyDescent="0.2">
      <c r="A52" s="2" t="s">
        <v>20</v>
      </c>
      <c r="E52" s="3"/>
      <c r="F52" s="19"/>
      <c r="G52" s="19"/>
    </row>
    <row r="53" spans="1:8" ht="10.5" customHeight="1" x14ac:dyDescent="0.2">
      <c r="E53" s="3"/>
      <c r="F53" s="19"/>
      <c r="G53" s="19"/>
      <c r="H53" s="19"/>
    </row>
    <row r="54" spans="1:8" ht="10.5" customHeight="1" x14ac:dyDescent="0.2">
      <c r="A54" s="2" t="s">
        <v>66</v>
      </c>
      <c r="B54" s="2" t="s">
        <v>18</v>
      </c>
      <c r="C54" s="2" t="s">
        <v>19</v>
      </c>
      <c r="D54" s="2">
        <v>2009</v>
      </c>
      <c r="E54" s="36">
        <v>30000000</v>
      </c>
      <c r="F54" s="19">
        <v>26003981.629999999</v>
      </c>
      <c r="G54" s="19">
        <v>12374450.289999999</v>
      </c>
      <c r="H54" s="19">
        <v>21792088.710000001</v>
      </c>
    </row>
    <row r="55" spans="1:8" ht="10.5" customHeight="1" x14ac:dyDescent="0.2">
      <c r="A55" s="2" t="s">
        <v>21</v>
      </c>
      <c r="E55" s="3"/>
      <c r="F55" s="19"/>
      <c r="G55" s="19"/>
      <c r="H55" s="19"/>
    </row>
    <row r="56" spans="1:8" ht="10.5" customHeight="1" x14ac:dyDescent="0.2">
      <c r="E56" s="3"/>
      <c r="F56" s="19"/>
      <c r="G56" s="19"/>
      <c r="H56" s="19"/>
    </row>
    <row r="57" spans="1:8" ht="10.5" customHeight="1" x14ac:dyDescent="0.2">
      <c r="A57" s="2" t="s">
        <v>66</v>
      </c>
      <c r="B57" s="2" t="s">
        <v>18</v>
      </c>
      <c r="C57" s="2" t="s">
        <v>19</v>
      </c>
      <c r="D57" s="7">
        <v>2012</v>
      </c>
      <c r="E57" s="36">
        <v>17500000</v>
      </c>
      <c r="F57" s="19">
        <v>10674317.16</v>
      </c>
      <c r="G57" s="19">
        <v>221751.47</v>
      </c>
      <c r="H57" s="19">
        <v>10669971.380000001</v>
      </c>
    </row>
    <row r="58" spans="1:8" ht="10.5" customHeight="1" x14ac:dyDescent="0.2">
      <c r="A58" s="2" t="s">
        <v>43</v>
      </c>
      <c r="E58" s="3"/>
      <c r="F58" s="19"/>
      <c r="G58" s="19"/>
      <c r="H58" s="19"/>
    </row>
    <row r="59" spans="1:8" ht="10.5" customHeight="1" x14ac:dyDescent="0.2">
      <c r="E59" s="3"/>
      <c r="F59" s="19"/>
      <c r="G59" s="19"/>
      <c r="H59" s="19"/>
    </row>
    <row r="60" spans="1:8" ht="10.5" customHeight="1" x14ac:dyDescent="0.2">
      <c r="A60" s="2" t="s">
        <v>68</v>
      </c>
      <c r="B60" s="2" t="s">
        <v>18</v>
      </c>
      <c r="C60" s="2" t="s">
        <v>12</v>
      </c>
      <c r="D60" s="2">
        <v>2014</v>
      </c>
      <c r="E60" s="22">
        <v>35000000</v>
      </c>
      <c r="F60" s="22">
        <v>15347083</v>
      </c>
      <c r="G60" s="22">
        <v>3779055.29</v>
      </c>
      <c r="H60" s="22">
        <v>18651269.050000001</v>
      </c>
    </row>
    <row r="61" spans="1:8" ht="10.5" customHeight="1" x14ac:dyDescent="0.2">
      <c r="A61" s="2" t="s">
        <v>69</v>
      </c>
      <c r="E61" s="3"/>
      <c r="F61" s="19"/>
      <c r="G61" s="19"/>
      <c r="H61" s="19"/>
    </row>
    <row r="62" spans="1:8" ht="10.5" customHeight="1" x14ac:dyDescent="0.2">
      <c r="E62" s="3"/>
      <c r="F62" s="19"/>
      <c r="G62" s="19"/>
      <c r="H62" s="19"/>
    </row>
    <row r="63" spans="1:8" ht="10.5" customHeight="1" x14ac:dyDescent="0.2">
      <c r="A63" s="2" t="s">
        <v>94</v>
      </c>
      <c r="B63" s="2" t="s">
        <v>18</v>
      </c>
      <c r="C63" s="2" t="s">
        <v>19</v>
      </c>
      <c r="D63" s="2">
        <v>2015</v>
      </c>
      <c r="E63" s="36">
        <v>35000000</v>
      </c>
      <c r="F63" s="28">
        <v>5834797</v>
      </c>
      <c r="G63" s="28">
        <v>0</v>
      </c>
      <c r="H63" s="28">
        <v>7857745</v>
      </c>
    </row>
    <row r="64" spans="1:8" ht="10.5" customHeight="1" x14ac:dyDescent="0.2">
      <c r="A64" s="2" t="s">
        <v>82</v>
      </c>
      <c r="E64" s="2"/>
      <c r="F64" s="2"/>
      <c r="G64" s="2"/>
      <c r="H64" s="2"/>
    </row>
    <row r="65" spans="1:9" ht="10.5" customHeight="1" x14ac:dyDescent="0.2">
      <c r="E65" s="2"/>
      <c r="F65" s="2"/>
      <c r="G65" s="2"/>
      <c r="H65" s="2"/>
    </row>
    <row r="66" spans="1:9" ht="10.5" customHeight="1" x14ac:dyDescent="0.2">
      <c r="A66" s="2" t="s">
        <v>94</v>
      </c>
      <c r="B66" s="2" t="s">
        <v>18</v>
      </c>
      <c r="C66" s="2" t="s">
        <v>19</v>
      </c>
      <c r="D66" s="2">
        <v>2016</v>
      </c>
      <c r="E66" s="36">
        <v>30000000</v>
      </c>
      <c r="F66" s="28">
        <v>1733723</v>
      </c>
      <c r="G66" s="28">
        <v>0</v>
      </c>
      <c r="H66" s="28">
        <v>1733723</v>
      </c>
      <c r="I66" s="37"/>
    </row>
    <row r="67" spans="1:9" ht="10.5" customHeight="1" x14ac:dyDescent="0.2">
      <c r="A67" s="2" t="s">
        <v>100</v>
      </c>
      <c r="E67" s="2"/>
      <c r="F67" s="2"/>
      <c r="G67" s="2"/>
      <c r="H67" s="2"/>
    </row>
    <row r="68" spans="1:9" ht="10.5" customHeight="1" x14ac:dyDescent="0.2">
      <c r="A68" s="37"/>
      <c r="B68" s="37"/>
      <c r="C68" s="37"/>
      <c r="D68" s="37"/>
      <c r="E68" s="37"/>
      <c r="F68" s="37"/>
      <c r="G68" s="37"/>
      <c r="H68" s="37"/>
    </row>
    <row r="69" spans="1:9" ht="10.5" customHeight="1" x14ac:dyDescent="0.2">
      <c r="A69" s="37"/>
      <c r="B69" s="37"/>
      <c r="C69" s="37"/>
      <c r="D69" s="37"/>
      <c r="E69" s="37"/>
      <c r="F69" s="37"/>
      <c r="G69" s="37"/>
      <c r="H69" s="37"/>
    </row>
    <row r="70" spans="1:9" ht="10.5" customHeight="1" x14ac:dyDescent="0.25">
      <c r="A70" s="33" t="s">
        <v>83</v>
      </c>
      <c r="E70" s="2"/>
      <c r="F70" s="2"/>
      <c r="G70" s="2"/>
      <c r="H70" s="2"/>
    </row>
    <row r="71" spans="1:9" ht="10.5" customHeight="1" x14ac:dyDescent="0.2">
      <c r="E71" s="2"/>
      <c r="F71" s="2"/>
      <c r="G71" s="2"/>
      <c r="H71" s="2"/>
    </row>
    <row r="72" spans="1:9" ht="10.5" customHeight="1" x14ac:dyDescent="0.2">
      <c r="E72" s="2"/>
      <c r="F72" s="2"/>
      <c r="G72" s="2"/>
      <c r="H72" s="2"/>
    </row>
    <row r="73" spans="1:9" ht="10.5" customHeight="1" x14ac:dyDescent="0.2">
      <c r="E73" s="2"/>
      <c r="F73" s="2"/>
      <c r="G73" s="2"/>
      <c r="H73" s="2"/>
    </row>
    <row r="75" spans="1:9" ht="10.5" customHeight="1" x14ac:dyDescent="0.2">
      <c r="E75" s="2"/>
      <c r="F75" s="2"/>
      <c r="G75" s="2"/>
      <c r="H75" s="2"/>
    </row>
    <row r="76" spans="1:9" ht="10.5" customHeight="1" x14ac:dyDescent="0.2">
      <c r="E76" s="2"/>
      <c r="F76" s="2"/>
      <c r="G76" s="2"/>
      <c r="H76" s="2"/>
    </row>
    <row r="78" spans="1:9" ht="10.5" customHeight="1" x14ac:dyDescent="0.2">
      <c r="E78" s="2"/>
      <c r="F78" s="2"/>
      <c r="G78" s="2"/>
      <c r="H78" s="2"/>
    </row>
    <row r="79" spans="1:9" ht="10.5" customHeight="1" x14ac:dyDescent="0.2">
      <c r="E79" s="2"/>
      <c r="F79" s="2"/>
      <c r="G79" s="2"/>
      <c r="H79" s="2"/>
    </row>
    <row r="82" spans="1:7" ht="10.5" customHeight="1" x14ac:dyDescent="0.2">
      <c r="A82" s="1"/>
    </row>
    <row r="83" spans="1:7" ht="10.5" customHeight="1" x14ac:dyDescent="0.2">
      <c r="E83" s="14"/>
      <c r="G83" s="10"/>
    </row>
    <row r="89" spans="1:7" ht="10.5" customHeight="1" x14ac:dyDescent="0.2">
      <c r="A89" s="1"/>
    </row>
  </sheetData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89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101</v>
      </c>
    </row>
    <row r="3" spans="1:8" ht="10.5" customHeight="1" x14ac:dyDescent="0.2">
      <c r="A3" s="1" t="s">
        <v>96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6913043.4699999997</v>
      </c>
      <c r="G6" s="30">
        <v>0</v>
      </c>
      <c r="H6" s="30">
        <v>6802641.5800000001</v>
      </c>
    </row>
    <row r="7" spans="1:8" s="4" customFormat="1" ht="10.5" customHeight="1" x14ac:dyDescent="0.2">
      <c r="A7" s="25" t="s">
        <v>99</v>
      </c>
      <c r="E7" s="11"/>
      <c r="F7" s="5"/>
      <c r="G7" s="5"/>
      <c r="H7" s="5"/>
    </row>
    <row r="8" spans="1:8" s="4" customFormat="1" ht="10.5" customHeight="1" x14ac:dyDescent="0.2">
      <c r="E8" s="11"/>
      <c r="F8" s="5"/>
      <c r="G8" s="5"/>
      <c r="H8" s="5"/>
    </row>
    <row r="9" spans="1:8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4000000</v>
      </c>
      <c r="G9" s="15">
        <v>0</v>
      </c>
      <c r="H9" s="15">
        <v>4460878</v>
      </c>
    </row>
    <row r="10" spans="1:8" s="4" customFormat="1" ht="10.5" customHeight="1" x14ac:dyDescent="0.2">
      <c r="A10" s="25" t="s">
        <v>77</v>
      </c>
      <c r="B10" s="2"/>
      <c r="C10" s="25"/>
      <c r="D10" s="29"/>
      <c r="E10" s="34"/>
      <c r="F10" s="15"/>
      <c r="G10" s="15"/>
      <c r="H10" s="15"/>
    </row>
    <row r="11" spans="1:8" s="4" customFormat="1" ht="10.5" customHeight="1" x14ac:dyDescent="0.2">
      <c r="A11" s="25"/>
      <c r="B11" s="2"/>
      <c r="C11" s="25"/>
      <c r="D11" s="29"/>
      <c r="E11" s="34"/>
      <c r="F11" s="15"/>
      <c r="G11" s="15"/>
      <c r="H11" s="15"/>
    </row>
    <row r="12" spans="1:8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2016</v>
      </c>
      <c r="E12" s="34">
        <v>20000000</v>
      </c>
      <c r="F12" s="15">
        <v>2500000</v>
      </c>
      <c r="G12" s="15">
        <v>0</v>
      </c>
      <c r="H12" s="15">
        <v>2864379</v>
      </c>
    </row>
    <row r="13" spans="1:8" s="4" customFormat="1" ht="10.5" customHeight="1" x14ac:dyDescent="0.2">
      <c r="A13" s="25" t="s">
        <v>85</v>
      </c>
      <c r="B13" s="2"/>
      <c r="C13" s="25"/>
      <c r="D13" s="24"/>
      <c r="E13" s="34"/>
      <c r="F13" s="15"/>
      <c r="G13" s="15"/>
      <c r="H13" s="15"/>
    </row>
    <row r="14" spans="1:8" s="4" customFormat="1" ht="10.5" customHeight="1" x14ac:dyDescent="0.2">
      <c r="E14" s="35"/>
      <c r="F14" s="35"/>
      <c r="G14" s="35"/>
      <c r="H14" s="35"/>
    </row>
    <row r="15" spans="1:8" ht="10.5" customHeight="1" x14ac:dyDescent="0.2">
      <c r="A15" s="2" t="s">
        <v>10</v>
      </c>
      <c r="B15" s="2" t="s">
        <v>11</v>
      </c>
      <c r="C15" s="2" t="s">
        <v>12</v>
      </c>
      <c r="D15" s="2">
        <v>2005</v>
      </c>
      <c r="E15" s="10" t="s">
        <v>58</v>
      </c>
      <c r="F15" s="17">
        <v>42075000</v>
      </c>
      <c r="G15" s="17">
        <v>48378179</v>
      </c>
      <c r="H15" s="17">
        <v>17667227</v>
      </c>
    </row>
    <row r="16" spans="1:8" ht="10.5" customHeight="1" x14ac:dyDescent="0.2">
      <c r="F16" s="17"/>
      <c r="G16" s="17"/>
      <c r="H16" s="17"/>
    </row>
    <row r="17" spans="1:8" ht="10.5" customHeight="1" x14ac:dyDescent="0.2">
      <c r="A17" s="2" t="s">
        <v>13</v>
      </c>
      <c r="B17" s="2" t="s">
        <v>11</v>
      </c>
      <c r="C17" s="2" t="s">
        <v>12</v>
      </c>
      <c r="D17" s="2">
        <v>2006</v>
      </c>
      <c r="E17" s="10" t="s">
        <v>59</v>
      </c>
      <c r="F17" s="17">
        <v>18800000</v>
      </c>
      <c r="G17" s="17">
        <v>19640125</v>
      </c>
      <c r="H17" s="17">
        <v>10613496</v>
      </c>
    </row>
    <row r="18" spans="1:8" ht="10.5" customHeight="1" x14ac:dyDescent="0.2">
      <c r="F18" s="17"/>
      <c r="G18" s="17"/>
      <c r="H18" s="18"/>
    </row>
    <row r="19" spans="1:8" ht="10.5" customHeight="1" x14ac:dyDescent="0.2">
      <c r="A19" s="2" t="s">
        <v>13</v>
      </c>
      <c r="B19" s="2" t="s">
        <v>14</v>
      </c>
      <c r="C19" s="2" t="s">
        <v>12</v>
      </c>
      <c r="D19" s="2">
        <v>2006</v>
      </c>
      <c r="E19" s="10" t="s">
        <v>59</v>
      </c>
      <c r="F19" s="17">
        <v>19600000</v>
      </c>
      <c r="G19" s="17">
        <v>17814560</v>
      </c>
      <c r="H19" s="17">
        <v>15008474</v>
      </c>
    </row>
    <row r="20" spans="1:8" ht="10.5" customHeight="1" x14ac:dyDescent="0.2">
      <c r="F20" s="17"/>
      <c r="H20" s="17"/>
    </row>
    <row r="21" spans="1:8" ht="10.5" customHeight="1" x14ac:dyDescent="0.2">
      <c r="A21" s="2" t="s">
        <v>60</v>
      </c>
      <c r="B21" s="2" t="s">
        <v>11</v>
      </c>
      <c r="C21" s="2" t="s">
        <v>12</v>
      </c>
      <c r="D21" s="2">
        <v>2011</v>
      </c>
      <c r="E21" s="10" t="s">
        <v>61</v>
      </c>
      <c r="F21" s="17">
        <v>24100000</v>
      </c>
      <c r="G21" s="17">
        <v>8299128</v>
      </c>
      <c r="H21" s="17">
        <v>25181586</v>
      </c>
    </row>
    <row r="22" spans="1:8" ht="10.5" customHeight="1" x14ac:dyDescent="0.2">
      <c r="F22" s="17"/>
      <c r="H22" s="17"/>
    </row>
    <row r="23" spans="1:8" ht="10.5" customHeight="1" x14ac:dyDescent="0.2">
      <c r="A23" s="2" t="s">
        <v>60</v>
      </c>
      <c r="B23" s="2" t="s">
        <v>14</v>
      </c>
      <c r="C23" s="2" t="s">
        <v>12</v>
      </c>
      <c r="D23" s="2">
        <v>2011</v>
      </c>
      <c r="E23" s="10" t="s">
        <v>61</v>
      </c>
      <c r="F23" s="17">
        <v>33000000</v>
      </c>
      <c r="G23" s="17">
        <v>9129852</v>
      </c>
      <c r="H23" s="17">
        <v>37381501</v>
      </c>
    </row>
    <row r="24" spans="1:8" ht="10.5" customHeight="1" x14ac:dyDescent="0.2">
      <c r="F24" s="17"/>
      <c r="G24" s="17"/>
      <c r="H24" s="17"/>
    </row>
    <row r="25" spans="1:8" ht="10.5" customHeight="1" x14ac:dyDescent="0.2">
      <c r="A25" s="2" t="s">
        <v>92</v>
      </c>
      <c r="B25" s="2" t="s">
        <v>14</v>
      </c>
      <c r="C25" s="2" t="s">
        <v>12</v>
      </c>
      <c r="D25" s="2">
        <v>2016</v>
      </c>
      <c r="E25" s="10" t="s">
        <v>93</v>
      </c>
      <c r="F25" s="17">
        <v>4750000</v>
      </c>
      <c r="G25" s="17">
        <v>0</v>
      </c>
      <c r="H25" s="17">
        <v>5188672</v>
      </c>
    </row>
    <row r="26" spans="1:8" ht="10.5" customHeight="1" x14ac:dyDescent="0.2">
      <c r="F26" s="17"/>
      <c r="G26" s="17"/>
      <c r="H26" s="17"/>
    </row>
    <row r="27" spans="1:8" ht="10.5" customHeight="1" x14ac:dyDescent="0.2">
      <c r="A27" s="2" t="s">
        <v>22</v>
      </c>
      <c r="B27" s="2" t="s">
        <v>47</v>
      </c>
      <c r="C27" s="2" t="s">
        <v>24</v>
      </c>
      <c r="D27" s="2">
        <v>2011</v>
      </c>
      <c r="E27" s="34">
        <v>6444135</v>
      </c>
      <c r="F27" s="15">
        <v>6002285</v>
      </c>
      <c r="G27" s="15">
        <v>3478909</v>
      </c>
      <c r="H27" s="15">
        <v>2894350</v>
      </c>
    </row>
    <row r="28" spans="1:8" ht="10.5" customHeight="1" x14ac:dyDescent="0.2">
      <c r="A28" s="2" t="s">
        <v>48</v>
      </c>
      <c r="E28" s="3"/>
    </row>
    <row r="29" spans="1:8" ht="10.5" customHeight="1" x14ac:dyDescent="0.2">
      <c r="E29" s="3"/>
    </row>
    <row r="30" spans="1:8" ht="10.5" customHeight="1" x14ac:dyDescent="0.2">
      <c r="A30" s="2" t="s">
        <v>44</v>
      </c>
      <c r="B30" s="2" t="s">
        <v>18</v>
      </c>
      <c r="C30" s="2" t="s">
        <v>19</v>
      </c>
      <c r="D30" s="2">
        <v>2011</v>
      </c>
      <c r="E30" s="36">
        <v>18000000</v>
      </c>
      <c r="F30" s="19">
        <v>15785682</v>
      </c>
      <c r="G30" s="19">
        <v>7043940</v>
      </c>
      <c r="H30" s="19">
        <v>15365488</v>
      </c>
    </row>
    <row r="31" spans="1:8" ht="10.5" customHeight="1" x14ac:dyDescent="0.2">
      <c r="A31" s="2" t="s">
        <v>45</v>
      </c>
      <c r="E31" s="3"/>
      <c r="F31" s="19"/>
      <c r="G31" s="19"/>
      <c r="H31" s="19"/>
    </row>
    <row r="32" spans="1:8" ht="10.5" customHeight="1" x14ac:dyDescent="0.2">
      <c r="E32" s="3"/>
      <c r="F32" s="19"/>
      <c r="G32" s="19"/>
      <c r="H32" s="19"/>
    </row>
    <row r="33" spans="1:8" ht="10.5" customHeight="1" x14ac:dyDescent="0.2">
      <c r="A33" s="2" t="s">
        <v>44</v>
      </c>
      <c r="B33" s="2" t="s">
        <v>18</v>
      </c>
      <c r="C33" s="2" t="s">
        <v>19</v>
      </c>
      <c r="D33" s="2">
        <v>2013</v>
      </c>
      <c r="E33" s="36">
        <v>65000000</v>
      </c>
      <c r="F33" s="36">
        <v>27675832</v>
      </c>
      <c r="G33" s="36">
        <v>1998447</v>
      </c>
      <c r="H33" s="36">
        <v>27167850</v>
      </c>
    </row>
    <row r="34" spans="1:8" ht="10.5" customHeight="1" x14ac:dyDescent="0.2">
      <c r="A34" s="2" t="s">
        <v>45</v>
      </c>
      <c r="E34" s="3"/>
    </row>
    <row r="35" spans="1:8" ht="10.5" customHeight="1" x14ac:dyDescent="0.2">
      <c r="E35" s="2"/>
      <c r="F35" s="2"/>
      <c r="G35" s="2"/>
      <c r="H35" s="2"/>
    </row>
    <row r="36" spans="1:8" ht="10.5" customHeight="1" x14ac:dyDescent="0.2">
      <c r="A36" s="2" t="s">
        <v>44</v>
      </c>
      <c r="B36" s="2" t="s">
        <v>18</v>
      </c>
      <c r="C36" s="2" t="s">
        <v>19</v>
      </c>
      <c r="D36" s="2">
        <v>2012</v>
      </c>
      <c r="E36" s="36">
        <v>18000000</v>
      </c>
      <c r="F36" s="19">
        <v>10847777</v>
      </c>
      <c r="G36" s="19">
        <v>1751501</v>
      </c>
      <c r="H36" s="19">
        <v>11200890</v>
      </c>
    </row>
    <row r="37" spans="1:8" ht="10.5" customHeight="1" x14ac:dyDescent="0.2">
      <c r="A37" s="2" t="s">
        <v>46</v>
      </c>
      <c r="E37" s="3"/>
    </row>
    <row r="39" spans="1:8" ht="10.5" customHeight="1" x14ac:dyDescent="0.2">
      <c r="A39" s="2" t="s">
        <v>86</v>
      </c>
      <c r="B39" s="2" t="s">
        <v>18</v>
      </c>
      <c r="C39" s="2" t="s">
        <v>12</v>
      </c>
      <c r="D39" s="2">
        <v>2015</v>
      </c>
      <c r="E39" s="10" t="s">
        <v>79</v>
      </c>
      <c r="F39" s="17">
        <v>3250000</v>
      </c>
      <c r="G39" s="17">
        <v>0</v>
      </c>
      <c r="H39" s="17">
        <v>2025546.13</v>
      </c>
    </row>
    <row r="40" spans="1:8" ht="10.5" customHeight="1" x14ac:dyDescent="0.2">
      <c r="A40" s="2" t="s">
        <v>80</v>
      </c>
    </row>
    <row r="42" spans="1:8" ht="10.5" customHeight="1" x14ac:dyDescent="0.2">
      <c r="A42" s="2" t="s">
        <v>86</v>
      </c>
      <c r="B42" s="2" t="s">
        <v>18</v>
      </c>
      <c r="C42" s="2" t="s">
        <v>12</v>
      </c>
      <c r="D42" s="2">
        <v>2016</v>
      </c>
      <c r="E42" s="10" t="s">
        <v>59</v>
      </c>
      <c r="F42" s="17">
        <v>200000</v>
      </c>
      <c r="G42" s="17">
        <v>0</v>
      </c>
      <c r="H42" s="17">
        <v>-115317.36</v>
      </c>
    </row>
    <row r="43" spans="1:8" ht="10.5" customHeight="1" x14ac:dyDescent="0.2">
      <c r="A43" s="2" t="s">
        <v>87</v>
      </c>
      <c r="E43" s="3"/>
    </row>
    <row r="44" spans="1:8" ht="10.5" customHeight="1" x14ac:dyDescent="0.2">
      <c r="E44" s="3"/>
    </row>
    <row r="45" spans="1:8" ht="10.5" customHeight="1" x14ac:dyDescent="0.2">
      <c r="A45" s="2" t="s">
        <v>66</v>
      </c>
      <c r="B45" s="2" t="s">
        <v>18</v>
      </c>
      <c r="C45" s="2" t="s">
        <v>19</v>
      </c>
      <c r="D45" s="2">
        <v>1999</v>
      </c>
      <c r="E45" s="36">
        <v>1125000</v>
      </c>
      <c r="F45" s="19">
        <v>1102927.9099999999</v>
      </c>
      <c r="G45" s="19">
        <v>1744577.7</v>
      </c>
      <c r="H45" s="19">
        <v>16017.19</v>
      </c>
    </row>
    <row r="46" spans="1:8" ht="10.5" customHeight="1" x14ac:dyDescent="0.2">
      <c r="A46" s="2" t="s">
        <v>37</v>
      </c>
      <c r="E46" s="3"/>
      <c r="F46" s="19"/>
      <c r="G46" s="19"/>
      <c r="H46" s="19"/>
    </row>
    <row r="47" spans="1:8" ht="10.5" customHeight="1" x14ac:dyDescent="0.2">
      <c r="E47" s="3"/>
      <c r="F47" s="19"/>
      <c r="H47" s="19"/>
    </row>
    <row r="48" spans="1:8" ht="10.5" customHeight="1" x14ac:dyDescent="0.2">
      <c r="A48" s="2" t="s">
        <v>66</v>
      </c>
      <c r="B48" s="2" t="s">
        <v>18</v>
      </c>
      <c r="C48" s="2" t="s">
        <v>19</v>
      </c>
      <c r="D48" s="2">
        <v>2002</v>
      </c>
      <c r="E48" s="36">
        <v>3300000</v>
      </c>
      <c r="F48" s="19">
        <v>3078471.96</v>
      </c>
      <c r="G48" s="19">
        <v>4734083.66</v>
      </c>
      <c r="H48" s="19">
        <v>343702.06</v>
      </c>
    </row>
    <row r="49" spans="1:8" ht="10.5" customHeight="1" x14ac:dyDescent="0.2">
      <c r="A49" s="2" t="s">
        <v>38</v>
      </c>
      <c r="E49" s="3"/>
      <c r="F49" s="19"/>
      <c r="G49" s="19"/>
    </row>
    <row r="50" spans="1:8" ht="10.5" customHeight="1" x14ac:dyDescent="0.2">
      <c r="E50" s="3"/>
      <c r="F50" s="19"/>
      <c r="G50" s="19"/>
      <c r="H50" s="19"/>
    </row>
    <row r="51" spans="1:8" ht="10.5" customHeight="1" x14ac:dyDescent="0.2">
      <c r="A51" s="2" t="s">
        <v>66</v>
      </c>
      <c r="B51" s="2" t="s">
        <v>18</v>
      </c>
      <c r="C51" s="2" t="s">
        <v>19</v>
      </c>
      <c r="D51" s="2">
        <v>2005</v>
      </c>
      <c r="E51" s="36">
        <v>65000000</v>
      </c>
      <c r="F51" s="19">
        <v>58545057.850000001</v>
      </c>
      <c r="G51" s="19">
        <v>69850420.109999999</v>
      </c>
      <c r="H51" s="19">
        <v>9895093.1300000008</v>
      </c>
    </row>
    <row r="52" spans="1:8" ht="10.5" customHeight="1" x14ac:dyDescent="0.2">
      <c r="A52" s="2" t="s">
        <v>20</v>
      </c>
      <c r="E52" s="3"/>
      <c r="F52" s="19"/>
      <c r="G52" s="19"/>
    </row>
    <row r="53" spans="1:8" ht="10.5" customHeight="1" x14ac:dyDescent="0.2">
      <c r="E53" s="3"/>
      <c r="F53" s="19"/>
      <c r="G53" s="19"/>
      <c r="H53" s="19"/>
    </row>
    <row r="54" spans="1:8" ht="10.5" customHeight="1" x14ac:dyDescent="0.2">
      <c r="A54" s="2" t="s">
        <v>66</v>
      </c>
      <c r="B54" s="2" t="s">
        <v>18</v>
      </c>
      <c r="C54" s="2" t="s">
        <v>19</v>
      </c>
      <c r="D54" s="2">
        <v>2009</v>
      </c>
      <c r="E54" s="36">
        <v>30000000</v>
      </c>
      <c r="F54" s="19">
        <v>26585006.989999998</v>
      </c>
      <c r="G54" s="19">
        <v>13204909.449999999</v>
      </c>
      <c r="H54" s="19">
        <v>22435823.379999999</v>
      </c>
    </row>
    <row r="55" spans="1:8" ht="10.5" customHeight="1" x14ac:dyDescent="0.2">
      <c r="A55" s="2" t="s">
        <v>21</v>
      </c>
      <c r="E55" s="3"/>
      <c r="F55" s="19"/>
      <c r="G55" s="19"/>
      <c r="H55" s="19"/>
    </row>
    <row r="56" spans="1:8" ht="10.5" customHeight="1" x14ac:dyDescent="0.2">
      <c r="E56" s="3"/>
      <c r="F56" s="19"/>
      <c r="G56" s="19"/>
      <c r="H56" s="19"/>
    </row>
    <row r="57" spans="1:8" ht="10.5" customHeight="1" x14ac:dyDescent="0.2">
      <c r="A57" s="2" t="s">
        <v>66</v>
      </c>
      <c r="B57" s="2" t="s">
        <v>18</v>
      </c>
      <c r="C57" s="2" t="s">
        <v>19</v>
      </c>
      <c r="D57" s="7">
        <v>2012</v>
      </c>
      <c r="E57" s="36">
        <v>17500000</v>
      </c>
      <c r="F57" s="19">
        <v>10674317.16</v>
      </c>
      <c r="G57" s="19">
        <v>221751.47</v>
      </c>
      <c r="H57" s="19">
        <v>11016164.68</v>
      </c>
    </row>
    <row r="58" spans="1:8" ht="10.5" customHeight="1" x14ac:dyDescent="0.2">
      <c r="A58" s="2" t="s">
        <v>43</v>
      </c>
      <c r="E58" s="3"/>
      <c r="F58" s="19"/>
      <c r="G58" s="19"/>
      <c r="H58" s="19"/>
    </row>
    <row r="59" spans="1:8" ht="10.5" customHeight="1" x14ac:dyDescent="0.2">
      <c r="E59" s="3"/>
      <c r="F59" s="19"/>
      <c r="G59" s="19"/>
      <c r="H59" s="19"/>
    </row>
    <row r="60" spans="1:8" ht="10.5" customHeight="1" x14ac:dyDescent="0.2">
      <c r="A60" s="2" t="s">
        <v>68</v>
      </c>
      <c r="B60" s="2" t="s">
        <v>18</v>
      </c>
      <c r="C60" s="2" t="s">
        <v>12</v>
      </c>
      <c r="D60" s="2">
        <v>2014</v>
      </c>
      <c r="E60" s="22">
        <v>35000000</v>
      </c>
      <c r="F60" s="22">
        <v>14480330.26</v>
      </c>
      <c r="G60" s="22">
        <v>4624403.07</v>
      </c>
      <c r="H60" s="22">
        <v>18359100.73</v>
      </c>
    </row>
    <row r="61" spans="1:8" ht="10.5" customHeight="1" x14ac:dyDescent="0.2">
      <c r="A61" s="2" t="s">
        <v>69</v>
      </c>
      <c r="E61" s="3"/>
      <c r="F61" s="19"/>
      <c r="G61" s="19"/>
      <c r="H61" s="19"/>
    </row>
    <row r="62" spans="1:8" ht="10.5" customHeight="1" x14ac:dyDescent="0.2">
      <c r="E62" s="3"/>
      <c r="F62" s="19"/>
      <c r="G62" s="19"/>
      <c r="H62" s="19"/>
    </row>
    <row r="63" spans="1:8" ht="10.5" customHeight="1" x14ac:dyDescent="0.2">
      <c r="A63" s="2" t="s">
        <v>94</v>
      </c>
      <c r="B63" s="2" t="s">
        <v>18</v>
      </c>
      <c r="C63" s="2" t="s">
        <v>19</v>
      </c>
      <c r="D63" s="2">
        <v>2015</v>
      </c>
      <c r="E63" s="36">
        <v>35000000</v>
      </c>
      <c r="F63" s="28">
        <v>11994797</v>
      </c>
      <c r="G63" s="28">
        <v>0</v>
      </c>
      <c r="H63" s="28">
        <v>13989941</v>
      </c>
    </row>
    <row r="64" spans="1:8" ht="10.5" customHeight="1" x14ac:dyDescent="0.2">
      <c r="A64" s="2" t="s">
        <v>82</v>
      </c>
      <c r="E64" s="2"/>
      <c r="F64" s="2"/>
      <c r="G64" s="2"/>
      <c r="H64" s="2"/>
    </row>
    <row r="65" spans="1:9" ht="10.5" customHeight="1" x14ac:dyDescent="0.2">
      <c r="E65" s="2"/>
      <c r="F65" s="2"/>
      <c r="G65" s="2"/>
      <c r="H65" s="2"/>
    </row>
    <row r="66" spans="1:9" ht="10.5" customHeight="1" x14ac:dyDescent="0.2">
      <c r="A66" s="2" t="s">
        <v>94</v>
      </c>
      <c r="B66" s="2" t="s">
        <v>18</v>
      </c>
      <c r="C66" s="2" t="s">
        <v>19</v>
      </c>
      <c r="D66" s="40">
        <v>2016</v>
      </c>
      <c r="E66" s="36">
        <v>30000000</v>
      </c>
      <c r="F66" s="28">
        <v>3527399</v>
      </c>
      <c r="G66" s="28">
        <v>0</v>
      </c>
      <c r="H66" s="28">
        <v>3861592</v>
      </c>
      <c r="I66" s="37"/>
    </row>
    <row r="67" spans="1:9" ht="10.5" customHeight="1" x14ac:dyDescent="0.2">
      <c r="A67" s="2" t="s">
        <v>100</v>
      </c>
      <c r="E67" s="2"/>
      <c r="F67" s="2"/>
      <c r="G67" s="2"/>
      <c r="H67" s="2"/>
    </row>
    <row r="68" spans="1:9" ht="10.5" customHeight="1" x14ac:dyDescent="0.2">
      <c r="A68" s="37"/>
      <c r="B68" s="37"/>
      <c r="C68" s="37"/>
      <c r="D68" s="37"/>
      <c r="E68" s="37"/>
      <c r="F68" s="37"/>
      <c r="G68" s="37"/>
      <c r="H68" s="37"/>
    </row>
    <row r="69" spans="1:9" ht="10.5" customHeight="1" x14ac:dyDescent="0.2">
      <c r="A69" s="37"/>
      <c r="B69" s="37"/>
      <c r="C69" s="37"/>
      <c r="D69" s="37"/>
      <c r="E69" s="37"/>
      <c r="F69" s="37"/>
      <c r="G69" s="37"/>
      <c r="H69" s="37"/>
    </row>
    <row r="70" spans="1:9" ht="10.5" customHeight="1" x14ac:dyDescent="0.25">
      <c r="A70" s="33" t="s">
        <v>83</v>
      </c>
      <c r="E70" s="2"/>
      <c r="F70" s="2"/>
      <c r="G70" s="2"/>
      <c r="H70" s="2"/>
    </row>
    <row r="71" spans="1:9" ht="10.5" customHeight="1" x14ac:dyDescent="0.2">
      <c r="E71" s="2"/>
      <c r="F71" s="2"/>
      <c r="G71" s="2"/>
      <c r="H71" s="2"/>
    </row>
    <row r="72" spans="1:9" ht="10.5" customHeight="1" x14ac:dyDescent="0.2">
      <c r="E72" s="2"/>
      <c r="F72" s="2"/>
      <c r="G72" s="2"/>
      <c r="H72" s="2"/>
    </row>
    <row r="73" spans="1:9" ht="10.5" customHeight="1" x14ac:dyDescent="0.2">
      <c r="E73" s="2"/>
      <c r="F73" s="2"/>
      <c r="G73" s="2"/>
      <c r="H73" s="2"/>
    </row>
    <row r="75" spans="1:9" ht="10.5" customHeight="1" x14ac:dyDescent="0.2">
      <c r="E75" s="2"/>
      <c r="F75" s="2"/>
      <c r="G75" s="2"/>
      <c r="H75" s="2"/>
    </row>
    <row r="76" spans="1:9" ht="10.5" customHeight="1" x14ac:dyDescent="0.2">
      <c r="E76" s="2"/>
      <c r="F76" s="2"/>
      <c r="G76" s="2"/>
      <c r="H76" s="2"/>
    </row>
    <row r="78" spans="1:9" ht="10.5" customHeight="1" x14ac:dyDescent="0.2">
      <c r="E78" s="2"/>
      <c r="F78" s="2"/>
      <c r="G78" s="2"/>
      <c r="H78" s="2"/>
    </row>
    <row r="79" spans="1:9" ht="10.5" customHeight="1" x14ac:dyDescent="0.2">
      <c r="E79" s="2"/>
      <c r="F79" s="2"/>
      <c r="G79" s="2"/>
      <c r="H79" s="2"/>
    </row>
    <row r="82" spans="1:7" ht="10.5" customHeight="1" x14ac:dyDescent="0.2">
      <c r="A82" s="1"/>
    </row>
    <row r="83" spans="1:7" ht="10.5" customHeight="1" x14ac:dyDescent="0.2">
      <c r="E83" s="14"/>
      <c r="G83" s="10"/>
    </row>
    <row r="89" spans="1:7" ht="10.5" customHeight="1" x14ac:dyDescent="0.2">
      <c r="A89" s="1"/>
    </row>
  </sheetData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92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102</v>
      </c>
    </row>
    <row r="3" spans="1:8" ht="10.5" customHeight="1" x14ac:dyDescent="0.2">
      <c r="A3" s="1" t="s">
        <v>96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6913043.4699999997</v>
      </c>
      <c r="G6" s="30">
        <v>0</v>
      </c>
      <c r="H6" s="30">
        <v>6897778.0099999998</v>
      </c>
    </row>
    <row r="7" spans="1:8" s="4" customFormat="1" ht="10.5" customHeight="1" x14ac:dyDescent="0.2">
      <c r="A7" s="25" t="s">
        <v>99</v>
      </c>
      <c r="E7" s="11"/>
      <c r="F7" s="5"/>
      <c r="G7" s="5"/>
      <c r="H7" s="5"/>
    </row>
    <row r="8" spans="1:8" s="4" customFormat="1" ht="10.5" customHeight="1" x14ac:dyDescent="0.2">
      <c r="E8" s="11"/>
      <c r="F8" s="5"/>
      <c r="G8" s="5"/>
      <c r="H8" s="5"/>
    </row>
    <row r="9" spans="1:8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4600000</v>
      </c>
      <c r="G9" s="15">
        <v>0</v>
      </c>
      <c r="H9" s="15">
        <v>5104748</v>
      </c>
    </row>
    <row r="10" spans="1:8" s="4" customFormat="1" ht="10.5" customHeight="1" x14ac:dyDescent="0.2">
      <c r="A10" s="25" t="s">
        <v>77</v>
      </c>
      <c r="B10" s="2"/>
      <c r="C10" s="25"/>
      <c r="D10" s="29"/>
      <c r="E10" s="34"/>
      <c r="F10" s="15"/>
      <c r="G10" s="15"/>
      <c r="H10" s="15"/>
    </row>
    <row r="11" spans="1:8" s="4" customFormat="1" ht="10.5" customHeight="1" x14ac:dyDescent="0.2">
      <c r="A11" s="25"/>
      <c r="B11" s="2"/>
      <c r="C11" s="25"/>
      <c r="D11" s="29"/>
      <c r="E11" s="34"/>
      <c r="F11" s="15"/>
      <c r="G11" s="15"/>
      <c r="H11" s="15"/>
    </row>
    <row r="12" spans="1:8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2900000</v>
      </c>
      <c r="G12" s="15">
        <v>0</v>
      </c>
      <c r="H12" s="15">
        <v>3329588</v>
      </c>
    </row>
    <row r="13" spans="1:8" s="4" customFormat="1" ht="10.5" customHeight="1" x14ac:dyDescent="0.2">
      <c r="A13" s="25" t="s">
        <v>85</v>
      </c>
      <c r="B13" s="2"/>
      <c r="C13" s="25"/>
      <c r="D13" s="24"/>
      <c r="E13" s="34"/>
      <c r="F13" s="15"/>
      <c r="G13" s="15"/>
      <c r="H13" s="15"/>
    </row>
    <row r="14" spans="1:8" s="4" customFormat="1" ht="10.5" customHeight="1" x14ac:dyDescent="0.2">
      <c r="E14" s="35"/>
      <c r="F14" s="35"/>
      <c r="G14" s="35"/>
      <c r="H14" s="35"/>
    </row>
    <row r="15" spans="1:8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1400000</v>
      </c>
      <c r="G15" s="15">
        <v>0</v>
      </c>
      <c r="H15" s="15">
        <v>1508593</v>
      </c>
    </row>
    <row r="16" spans="1:8" s="4" customFormat="1" ht="10.5" customHeight="1" x14ac:dyDescent="0.2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 x14ac:dyDescent="0.2">
      <c r="E17" s="35"/>
      <c r="F17" s="35"/>
      <c r="G17" s="35"/>
      <c r="H17" s="35"/>
    </row>
    <row r="18" spans="1:8" ht="10.5" customHeight="1" x14ac:dyDescent="0.2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50479255</v>
      </c>
      <c r="H18" s="17">
        <v>14998846</v>
      </c>
    </row>
    <row r="19" spans="1:8" ht="10.5" customHeight="1" x14ac:dyDescent="0.2">
      <c r="F19" s="17"/>
      <c r="G19" s="17"/>
      <c r="H19" s="17"/>
    </row>
    <row r="20" spans="1:8" ht="10.5" customHeight="1" x14ac:dyDescent="0.2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18800000</v>
      </c>
      <c r="G20" s="17">
        <v>20382322</v>
      </c>
      <c r="H20" s="17">
        <v>10244893</v>
      </c>
    </row>
    <row r="21" spans="1:8" ht="10.5" customHeight="1" x14ac:dyDescent="0.2">
      <c r="F21" s="17"/>
      <c r="G21" s="17"/>
      <c r="H21" s="18"/>
    </row>
    <row r="22" spans="1:8" ht="10.5" customHeight="1" x14ac:dyDescent="0.2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18842982</v>
      </c>
      <c r="H22" s="17">
        <v>14329177</v>
      </c>
    </row>
    <row r="23" spans="1:8" ht="10.5" customHeight="1" x14ac:dyDescent="0.2">
      <c r="F23" s="17"/>
      <c r="H23" s="17"/>
    </row>
    <row r="24" spans="1:8" ht="10.5" customHeight="1" x14ac:dyDescent="0.2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25300000</v>
      </c>
      <c r="G24" s="17">
        <v>9748181</v>
      </c>
      <c r="H24" s="17">
        <v>26225472</v>
      </c>
    </row>
    <row r="25" spans="1:8" ht="10.5" customHeight="1" x14ac:dyDescent="0.2">
      <c r="F25" s="17"/>
      <c r="H25" s="17"/>
    </row>
    <row r="26" spans="1:8" ht="10.5" customHeight="1" x14ac:dyDescent="0.2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34000000</v>
      </c>
      <c r="G26" s="17">
        <v>10274019</v>
      </c>
      <c r="H26" s="41">
        <v>37802268</v>
      </c>
    </row>
    <row r="27" spans="1:8" ht="10.5" customHeight="1" x14ac:dyDescent="0.2">
      <c r="F27" s="17"/>
      <c r="G27" s="17"/>
      <c r="H27" s="17"/>
    </row>
    <row r="28" spans="1:8" ht="10.5" customHeight="1" x14ac:dyDescent="0.2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6125000</v>
      </c>
      <c r="G28" s="17">
        <v>375000</v>
      </c>
      <c r="H28" s="17">
        <v>7055409</v>
      </c>
    </row>
    <row r="29" spans="1:8" ht="10.5" customHeight="1" x14ac:dyDescent="0.2">
      <c r="F29" s="17"/>
      <c r="G29" s="17"/>
      <c r="H29" s="17"/>
    </row>
    <row r="30" spans="1:8" ht="10.5" customHeight="1" x14ac:dyDescent="0.2">
      <c r="A30" s="2" t="s">
        <v>22</v>
      </c>
      <c r="B30" s="2" t="s">
        <v>47</v>
      </c>
      <c r="C30" s="2" t="s">
        <v>24</v>
      </c>
      <c r="D30" s="2">
        <v>2011</v>
      </c>
      <c r="E30" s="34">
        <v>6444135</v>
      </c>
      <c r="F30" s="15">
        <v>6175278</v>
      </c>
      <c r="G30" s="15">
        <v>3591959</v>
      </c>
      <c r="H30" s="15">
        <v>2890516</v>
      </c>
    </row>
    <row r="31" spans="1:8" ht="10.5" customHeight="1" x14ac:dyDescent="0.2">
      <c r="A31" s="2" t="s">
        <v>48</v>
      </c>
      <c r="E31" s="3"/>
    </row>
    <row r="32" spans="1:8" ht="10.5" customHeight="1" x14ac:dyDescent="0.2">
      <c r="E32" s="3"/>
    </row>
    <row r="33" spans="1:8" ht="10.5" customHeight="1" x14ac:dyDescent="0.2">
      <c r="A33" s="2" t="s">
        <v>44</v>
      </c>
      <c r="B33" s="2" t="s">
        <v>18</v>
      </c>
      <c r="C33" s="2" t="s">
        <v>19</v>
      </c>
      <c r="D33" s="2">
        <v>2011</v>
      </c>
      <c r="E33" s="36">
        <v>18000000</v>
      </c>
      <c r="F33" s="19">
        <v>15785682</v>
      </c>
      <c r="G33" s="19">
        <v>7875381</v>
      </c>
      <c r="H33" s="19">
        <v>14582432</v>
      </c>
    </row>
    <row r="34" spans="1:8" ht="10.5" customHeight="1" x14ac:dyDescent="0.2">
      <c r="A34" s="2" t="s">
        <v>45</v>
      </c>
      <c r="E34" s="3"/>
      <c r="F34" s="19"/>
      <c r="G34" s="19"/>
      <c r="H34" s="19"/>
    </row>
    <row r="35" spans="1:8" ht="10.5" customHeight="1" x14ac:dyDescent="0.2">
      <c r="E35" s="3"/>
      <c r="F35" s="19"/>
      <c r="G35" s="19"/>
      <c r="H35" s="19"/>
    </row>
    <row r="36" spans="1:8" ht="10.5" customHeight="1" x14ac:dyDescent="0.2">
      <c r="A36" s="2" t="s">
        <v>44</v>
      </c>
      <c r="B36" s="2" t="s">
        <v>18</v>
      </c>
      <c r="C36" s="2" t="s">
        <v>19</v>
      </c>
      <c r="D36" s="2">
        <v>2013</v>
      </c>
      <c r="E36" s="36">
        <v>65000000</v>
      </c>
      <c r="F36" s="36">
        <v>27675832</v>
      </c>
      <c r="G36" s="36">
        <v>1998447</v>
      </c>
      <c r="H36" s="36">
        <v>27146707</v>
      </c>
    </row>
    <row r="37" spans="1:8" ht="10.5" customHeight="1" x14ac:dyDescent="0.2">
      <c r="A37" s="2" t="s">
        <v>45</v>
      </c>
      <c r="E37" s="3"/>
    </row>
    <row r="38" spans="1:8" ht="10.5" customHeight="1" x14ac:dyDescent="0.2">
      <c r="E38" s="2"/>
      <c r="F38" s="2"/>
      <c r="G38" s="2"/>
      <c r="H38" s="2"/>
    </row>
    <row r="39" spans="1:8" ht="10.5" customHeight="1" x14ac:dyDescent="0.2">
      <c r="A39" s="2" t="s">
        <v>44</v>
      </c>
      <c r="B39" s="2" t="s">
        <v>18</v>
      </c>
      <c r="C39" s="2" t="s">
        <v>19</v>
      </c>
      <c r="D39" s="2">
        <v>2012</v>
      </c>
      <c r="E39" s="36">
        <v>18000000</v>
      </c>
      <c r="F39" s="19">
        <v>11693913</v>
      </c>
      <c r="G39" s="19">
        <v>2936090</v>
      </c>
      <c r="H39" s="19">
        <v>11404717</v>
      </c>
    </row>
    <row r="40" spans="1:8" ht="10.5" customHeight="1" x14ac:dyDescent="0.2">
      <c r="A40" s="2" t="s">
        <v>46</v>
      </c>
      <c r="E40" s="3"/>
    </row>
    <row r="42" spans="1:8" ht="10.5" customHeight="1" x14ac:dyDescent="0.2">
      <c r="A42" s="2" t="s">
        <v>86</v>
      </c>
      <c r="B42" s="2" t="s">
        <v>18</v>
      </c>
      <c r="C42" s="2" t="s">
        <v>12</v>
      </c>
      <c r="D42" s="2">
        <v>2015</v>
      </c>
      <c r="E42" s="10" t="s">
        <v>79</v>
      </c>
      <c r="F42" s="17">
        <v>4500000</v>
      </c>
      <c r="G42" s="17">
        <v>0</v>
      </c>
      <c r="H42" s="17">
        <v>3180188.96</v>
      </c>
    </row>
    <row r="43" spans="1:8" ht="10.5" customHeight="1" x14ac:dyDescent="0.2">
      <c r="A43" s="2" t="s">
        <v>80</v>
      </c>
    </row>
    <row r="45" spans="1:8" ht="10.5" customHeight="1" x14ac:dyDescent="0.2">
      <c r="A45" s="2" t="s">
        <v>86</v>
      </c>
      <c r="B45" s="2" t="s">
        <v>18</v>
      </c>
      <c r="C45" s="2" t="s">
        <v>12</v>
      </c>
      <c r="D45" s="2">
        <v>2016</v>
      </c>
      <c r="E45" s="10" t="s">
        <v>59</v>
      </c>
      <c r="F45" s="17">
        <v>800000</v>
      </c>
      <c r="G45" s="17">
        <v>0</v>
      </c>
      <c r="H45" s="17">
        <v>438635.99</v>
      </c>
    </row>
    <row r="46" spans="1:8" ht="10.5" customHeight="1" x14ac:dyDescent="0.2">
      <c r="A46" s="2" t="s">
        <v>87</v>
      </c>
      <c r="E46" s="3"/>
    </row>
    <row r="47" spans="1:8" ht="10.5" customHeight="1" x14ac:dyDescent="0.2">
      <c r="E47" s="3"/>
    </row>
    <row r="48" spans="1:8" ht="10.5" customHeight="1" x14ac:dyDescent="0.2">
      <c r="A48" s="2" t="s">
        <v>66</v>
      </c>
      <c r="B48" s="2" t="s">
        <v>18</v>
      </c>
      <c r="C48" s="2" t="s">
        <v>19</v>
      </c>
      <c r="D48" s="2">
        <v>1999</v>
      </c>
      <c r="E48" s="36">
        <v>1125000</v>
      </c>
      <c r="F48" s="19">
        <v>1102927.9099999999</v>
      </c>
      <c r="G48" s="19">
        <v>1746866.76</v>
      </c>
      <c r="H48" s="19">
        <v>13580.29</v>
      </c>
    </row>
    <row r="49" spans="1:8" ht="10.5" customHeight="1" x14ac:dyDescent="0.2">
      <c r="A49" s="2" t="s">
        <v>37</v>
      </c>
      <c r="E49" s="3"/>
      <c r="F49" s="19"/>
      <c r="G49" s="19"/>
      <c r="H49" s="19"/>
    </row>
    <row r="50" spans="1:8" ht="10.5" customHeight="1" x14ac:dyDescent="0.2">
      <c r="E50" s="3"/>
      <c r="F50" s="19"/>
      <c r="H50" s="19"/>
    </row>
    <row r="51" spans="1:8" ht="10.5" customHeight="1" x14ac:dyDescent="0.2">
      <c r="A51" s="2" t="s">
        <v>66</v>
      </c>
      <c r="B51" s="2" t="s">
        <v>18</v>
      </c>
      <c r="C51" s="2" t="s">
        <v>19</v>
      </c>
      <c r="D51" s="2">
        <v>2002</v>
      </c>
      <c r="E51" s="36">
        <v>3300000</v>
      </c>
      <c r="F51" s="19">
        <v>3078471.96</v>
      </c>
      <c r="G51" s="19">
        <v>4833223.0199999996</v>
      </c>
      <c r="H51" s="19">
        <v>250828.03</v>
      </c>
    </row>
    <row r="52" spans="1:8" ht="10.5" customHeight="1" x14ac:dyDescent="0.2">
      <c r="A52" s="2" t="s">
        <v>38</v>
      </c>
      <c r="E52" s="3"/>
      <c r="F52" s="19"/>
      <c r="G52" s="19"/>
    </row>
    <row r="53" spans="1:8" ht="10.5" customHeight="1" x14ac:dyDescent="0.2">
      <c r="E53" s="3"/>
      <c r="F53" s="19"/>
      <c r="G53" s="19"/>
      <c r="H53" s="19"/>
    </row>
    <row r="54" spans="1:8" ht="10.5" customHeight="1" x14ac:dyDescent="0.2">
      <c r="A54" s="2" t="s">
        <v>66</v>
      </c>
      <c r="B54" s="2" t="s">
        <v>18</v>
      </c>
      <c r="C54" s="2" t="s">
        <v>19</v>
      </c>
      <c r="D54" s="2">
        <v>2005</v>
      </c>
      <c r="E54" s="36">
        <v>65000000</v>
      </c>
      <c r="F54" s="19">
        <v>58545057.850000001</v>
      </c>
      <c r="G54" s="19">
        <v>70840883.629999995</v>
      </c>
      <c r="H54" s="19">
        <v>8843018.6099999994</v>
      </c>
    </row>
    <row r="55" spans="1:8" ht="10.5" customHeight="1" x14ac:dyDescent="0.2">
      <c r="A55" s="2" t="s">
        <v>20</v>
      </c>
      <c r="E55" s="3"/>
      <c r="F55" s="19"/>
      <c r="G55" s="19"/>
    </row>
    <row r="56" spans="1:8" ht="10.5" customHeight="1" x14ac:dyDescent="0.2">
      <c r="E56" s="3"/>
      <c r="F56" s="19"/>
      <c r="G56" s="19"/>
      <c r="H56" s="19"/>
    </row>
    <row r="57" spans="1:8" ht="10.5" customHeight="1" x14ac:dyDescent="0.2">
      <c r="A57" s="2" t="s">
        <v>66</v>
      </c>
      <c r="B57" s="2" t="s">
        <v>18</v>
      </c>
      <c r="C57" s="2" t="s">
        <v>19</v>
      </c>
      <c r="D57" s="2">
        <v>2009</v>
      </c>
      <c r="E57" s="36">
        <v>30000000</v>
      </c>
      <c r="F57" s="19">
        <v>26638647.91</v>
      </c>
      <c r="G57" s="19">
        <v>14321575.380000001</v>
      </c>
      <c r="H57" s="19">
        <v>22678443.48</v>
      </c>
    </row>
    <row r="58" spans="1:8" ht="10.5" customHeight="1" x14ac:dyDescent="0.2">
      <c r="A58" s="2" t="s">
        <v>21</v>
      </c>
      <c r="E58" s="3"/>
      <c r="F58" s="19"/>
      <c r="G58" s="19"/>
      <c r="H58" s="19"/>
    </row>
    <row r="59" spans="1:8" ht="10.5" customHeight="1" x14ac:dyDescent="0.2">
      <c r="E59" s="3"/>
      <c r="F59" s="19"/>
      <c r="G59" s="19"/>
      <c r="H59" s="19"/>
    </row>
    <row r="60" spans="1:8" ht="10.5" customHeight="1" x14ac:dyDescent="0.2">
      <c r="A60" s="2" t="s">
        <v>66</v>
      </c>
      <c r="B60" s="2" t="s">
        <v>18</v>
      </c>
      <c r="C60" s="2" t="s">
        <v>19</v>
      </c>
      <c r="D60" s="7">
        <v>2012</v>
      </c>
      <c r="E60" s="36">
        <v>17500000</v>
      </c>
      <c r="F60" s="19">
        <v>10674317.16</v>
      </c>
      <c r="G60" s="19">
        <v>221751.47</v>
      </c>
      <c r="H60" s="19">
        <v>11324044.779999999</v>
      </c>
    </row>
    <row r="61" spans="1:8" ht="10.5" customHeight="1" x14ac:dyDescent="0.2">
      <c r="A61" s="2" t="s">
        <v>43</v>
      </c>
      <c r="E61" s="3"/>
      <c r="F61" s="19"/>
      <c r="G61" s="19"/>
      <c r="H61" s="19"/>
    </row>
    <row r="62" spans="1:8" ht="10.5" customHeight="1" x14ac:dyDescent="0.2">
      <c r="E62" s="3"/>
      <c r="F62" s="19"/>
      <c r="G62" s="19"/>
      <c r="H62" s="19"/>
    </row>
    <row r="63" spans="1:8" ht="10.5" customHeight="1" x14ac:dyDescent="0.2">
      <c r="A63" s="2" t="s">
        <v>68</v>
      </c>
      <c r="B63" s="2" t="s">
        <v>18</v>
      </c>
      <c r="C63" s="2" t="s">
        <v>12</v>
      </c>
      <c r="D63" s="2">
        <v>2014</v>
      </c>
      <c r="E63" s="22">
        <v>35000000</v>
      </c>
      <c r="F63" s="22">
        <v>13375145.77</v>
      </c>
      <c r="G63" s="22">
        <v>6384919.1200000001</v>
      </c>
      <c r="H63" s="22">
        <v>18137265.879999999</v>
      </c>
    </row>
    <row r="64" spans="1:8" ht="10.5" customHeight="1" x14ac:dyDescent="0.2">
      <c r="A64" s="2" t="s">
        <v>69</v>
      </c>
      <c r="E64" s="3"/>
      <c r="F64" s="19"/>
      <c r="G64" s="19"/>
      <c r="H64" s="19"/>
    </row>
    <row r="65" spans="1:9" ht="10.5" customHeight="1" x14ac:dyDescent="0.2">
      <c r="E65" s="3"/>
      <c r="F65" s="19"/>
      <c r="G65" s="19"/>
      <c r="H65" s="19"/>
    </row>
    <row r="66" spans="1:9" ht="10.5" customHeight="1" x14ac:dyDescent="0.2">
      <c r="A66" s="2" t="s">
        <v>94</v>
      </c>
      <c r="B66" s="2" t="s">
        <v>18</v>
      </c>
      <c r="C66" s="2" t="s">
        <v>19</v>
      </c>
      <c r="D66" s="2">
        <v>2015</v>
      </c>
      <c r="E66" s="36">
        <v>35000000</v>
      </c>
      <c r="F66" s="28">
        <v>11994797</v>
      </c>
      <c r="G66" s="28">
        <v>0</v>
      </c>
      <c r="H66" s="28">
        <v>12328841</v>
      </c>
    </row>
    <row r="67" spans="1:9" ht="10.5" customHeight="1" x14ac:dyDescent="0.2">
      <c r="A67" s="2" t="s">
        <v>82</v>
      </c>
      <c r="E67" s="2"/>
      <c r="F67" s="2"/>
      <c r="G67" s="2"/>
      <c r="H67" s="2"/>
    </row>
    <row r="68" spans="1:9" ht="10.5" customHeight="1" x14ac:dyDescent="0.2">
      <c r="E68" s="2"/>
      <c r="F68" s="2"/>
      <c r="G68" s="2"/>
      <c r="H68" s="2"/>
    </row>
    <row r="69" spans="1:9" ht="10.5" customHeight="1" x14ac:dyDescent="0.2">
      <c r="A69" s="2" t="s">
        <v>94</v>
      </c>
      <c r="B69" s="2" t="s">
        <v>18</v>
      </c>
      <c r="C69" s="2" t="s">
        <v>19</v>
      </c>
      <c r="D69" s="40">
        <v>2016</v>
      </c>
      <c r="E69" s="36">
        <v>30000000</v>
      </c>
      <c r="F69" s="28">
        <v>3527399</v>
      </c>
      <c r="G69" s="28">
        <v>0</v>
      </c>
      <c r="H69" s="28">
        <v>3513542</v>
      </c>
      <c r="I69" s="37"/>
    </row>
    <row r="70" spans="1:9" ht="10.5" customHeight="1" x14ac:dyDescent="0.2">
      <c r="A70" s="2" t="s">
        <v>100</v>
      </c>
      <c r="E70" s="2"/>
      <c r="F70" s="2"/>
      <c r="G70" s="2"/>
      <c r="H70" s="2"/>
    </row>
    <row r="71" spans="1:9" ht="10.5" customHeight="1" x14ac:dyDescent="0.2">
      <c r="A71" s="37"/>
      <c r="B71" s="37"/>
      <c r="C71" s="37"/>
      <c r="D71" s="37"/>
      <c r="E71" s="37"/>
      <c r="F71" s="37"/>
      <c r="G71" s="37"/>
      <c r="H71" s="37"/>
    </row>
    <row r="72" spans="1:9" ht="10.5" customHeight="1" x14ac:dyDescent="0.2">
      <c r="A72" s="37"/>
      <c r="B72" s="37"/>
      <c r="C72" s="37"/>
      <c r="D72" s="37"/>
      <c r="E72" s="37"/>
      <c r="F72" s="37"/>
      <c r="G72" s="37"/>
      <c r="H72" s="37"/>
    </row>
    <row r="73" spans="1:9" ht="10.5" customHeight="1" x14ac:dyDescent="0.25">
      <c r="A73" s="33" t="s">
        <v>83</v>
      </c>
      <c r="E73" s="2"/>
      <c r="F73" s="2"/>
      <c r="G73" s="2"/>
      <c r="H73" s="2"/>
    </row>
    <row r="74" spans="1:9" ht="10.5" customHeight="1" x14ac:dyDescent="0.2">
      <c r="E74" s="2"/>
      <c r="F74" s="2"/>
      <c r="G74" s="2"/>
      <c r="H74" s="2"/>
    </row>
    <row r="75" spans="1:9" ht="10.5" customHeight="1" x14ac:dyDescent="0.2">
      <c r="E75" s="2"/>
      <c r="F75" s="2"/>
      <c r="G75" s="2"/>
      <c r="H75" s="2"/>
    </row>
    <row r="76" spans="1:9" ht="10.5" customHeight="1" x14ac:dyDescent="0.2">
      <c r="E76" s="2"/>
      <c r="F76" s="2"/>
      <c r="G76" s="2"/>
      <c r="H76" s="2"/>
    </row>
    <row r="78" spans="1:9" ht="10.5" customHeight="1" x14ac:dyDescent="0.2">
      <c r="E78" s="2"/>
      <c r="F78" s="2"/>
      <c r="G78" s="2"/>
      <c r="H78" s="2"/>
    </row>
    <row r="79" spans="1:9" ht="10.5" customHeight="1" x14ac:dyDescent="0.2">
      <c r="E79" s="2"/>
      <c r="F79" s="2"/>
      <c r="G79" s="2"/>
      <c r="H79" s="2"/>
    </row>
    <row r="81" spans="1:8" ht="10.5" customHeight="1" x14ac:dyDescent="0.2">
      <c r="E81" s="2"/>
      <c r="F81" s="2"/>
      <c r="G81" s="2"/>
      <c r="H81" s="2"/>
    </row>
    <row r="82" spans="1:8" ht="10.5" customHeight="1" x14ac:dyDescent="0.2">
      <c r="E82" s="2"/>
      <c r="F82" s="2"/>
      <c r="G82" s="2"/>
      <c r="H82" s="2"/>
    </row>
    <row r="85" spans="1:8" ht="10.5" customHeight="1" x14ac:dyDescent="0.2">
      <c r="A85" s="1"/>
    </row>
    <row r="86" spans="1:8" ht="10.5" customHeight="1" x14ac:dyDescent="0.2">
      <c r="E86" s="14"/>
      <c r="G86" s="10"/>
    </row>
    <row r="92" spans="1:8" ht="10.5" customHeight="1" x14ac:dyDescent="0.2">
      <c r="A92" s="1"/>
    </row>
  </sheetData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92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104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7601739.1299999999</v>
      </c>
      <c r="G6" s="30">
        <v>0</v>
      </c>
      <c r="H6" s="30">
        <v>7822044.8099999996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"/>
    </row>
    <row r="8" spans="1:11" s="4" customFormat="1" ht="10.5" customHeight="1" x14ac:dyDescent="0.2">
      <c r="E8" s="11"/>
      <c r="F8" s="5"/>
      <c r="G8" s="5"/>
      <c r="H8" s="5"/>
    </row>
    <row r="9" spans="1:11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5940000</v>
      </c>
      <c r="G9" s="15">
        <v>0</v>
      </c>
      <c r="H9" s="15">
        <v>6430344</v>
      </c>
      <c r="I9" s="15"/>
      <c r="J9" s="15"/>
      <c r="K9" s="15"/>
    </row>
    <row r="10" spans="1:11" s="4" customFormat="1" ht="10.5" customHeight="1" x14ac:dyDescent="0.2">
      <c r="A10" s="25" t="s">
        <v>77</v>
      </c>
      <c r="B10" s="2"/>
      <c r="C10" s="25"/>
      <c r="D10" s="29"/>
      <c r="E10" s="34"/>
      <c r="F10" s="15"/>
      <c r="G10" s="15"/>
      <c r="H10" s="15"/>
      <c r="I10" s="15"/>
      <c r="J10" s="15"/>
      <c r="K10" s="15"/>
    </row>
    <row r="11" spans="1:11" s="4" customFormat="1" ht="10.5" customHeight="1" x14ac:dyDescent="0.2">
      <c r="A11" s="25"/>
      <c r="B11" s="2"/>
      <c r="C11" s="25"/>
      <c r="D11" s="29"/>
      <c r="E11" s="34"/>
      <c r="F11" s="15"/>
      <c r="G11" s="15"/>
      <c r="H11" s="15"/>
      <c r="I11" s="15"/>
      <c r="J11" s="15"/>
      <c r="K11" s="15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3600000</v>
      </c>
      <c r="G12" s="15">
        <v>300000</v>
      </c>
      <c r="H12" s="15">
        <v>3556358</v>
      </c>
      <c r="I12" s="15"/>
      <c r="J12" s="15"/>
      <c r="K12" s="15"/>
    </row>
    <row r="13" spans="1:11" s="4" customFormat="1" ht="10.5" customHeight="1" x14ac:dyDescent="0.2">
      <c r="A13" s="25" t="s">
        <v>85</v>
      </c>
      <c r="B13" s="2"/>
      <c r="C13" s="25"/>
      <c r="D13" s="24"/>
      <c r="E13" s="34"/>
      <c r="F13" s="15"/>
      <c r="G13" s="15"/>
      <c r="H13" s="15"/>
      <c r="I13" s="15"/>
      <c r="J13" s="15"/>
      <c r="K13" s="15"/>
    </row>
    <row r="14" spans="1:11" s="4" customFormat="1" ht="10.5" customHeight="1" x14ac:dyDescent="0.2">
      <c r="E14" s="35"/>
      <c r="F14" s="35"/>
      <c r="G14" s="35"/>
      <c r="H14" s="35"/>
      <c r="I14" s="35"/>
      <c r="J14" s="35"/>
      <c r="K14" s="3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1400000</v>
      </c>
      <c r="G15" s="15">
        <v>0</v>
      </c>
      <c r="H15" s="15">
        <v>1473753</v>
      </c>
      <c r="I15" s="15"/>
      <c r="J15" s="15"/>
      <c r="K15" s="15"/>
    </row>
    <row r="16" spans="1:11" s="4" customFormat="1" ht="10.5" customHeight="1" x14ac:dyDescent="0.2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 x14ac:dyDescent="0.2">
      <c r="E17" s="35"/>
      <c r="F17" s="35"/>
      <c r="G17" s="35"/>
      <c r="H17" s="35"/>
    </row>
    <row r="18" spans="1:8" ht="10.5" customHeight="1" x14ac:dyDescent="0.2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51922107</v>
      </c>
      <c r="H18" s="17">
        <v>13740301</v>
      </c>
    </row>
    <row r="19" spans="1:8" ht="10.5" customHeight="1" x14ac:dyDescent="0.2">
      <c r="F19" s="17"/>
      <c r="G19" s="17"/>
      <c r="H19" s="17"/>
    </row>
    <row r="20" spans="1:8" ht="10.5" customHeight="1" x14ac:dyDescent="0.2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18900000</v>
      </c>
      <c r="G20" s="17">
        <v>21083758</v>
      </c>
      <c r="H20" s="17">
        <v>10084590</v>
      </c>
    </row>
    <row r="21" spans="1:8" ht="10.5" customHeight="1" x14ac:dyDescent="0.2">
      <c r="F21" s="17"/>
      <c r="G21" s="17"/>
      <c r="H21" s="18"/>
    </row>
    <row r="22" spans="1:8" ht="10.5" customHeight="1" x14ac:dyDescent="0.2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19366785</v>
      </c>
      <c r="H22" s="17">
        <v>14236269</v>
      </c>
    </row>
    <row r="23" spans="1:8" ht="10.5" customHeight="1" x14ac:dyDescent="0.2">
      <c r="F23" s="17"/>
      <c r="H23" s="17"/>
    </row>
    <row r="24" spans="1:8" ht="10.5" customHeight="1" x14ac:dyDescent="0.2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25300000</v>
      </c>
      <c r="G24" s="17">
        <v>11116075</v>
      </c>
      <c r="H24" s="17">
        <v>26074629</v>
      </c>
    </row>
    <row r="25" spans="1:8" ht="10.5" customHeight="1" x14ac:dyDescent="0.2">
      <c r="F25" s="17"/>
      <c r="H25" s="17"/>
    </row>
    <row r="26" spans="1:8" ht="10.5" customHeight="1" x14ac:dyDescent="0.2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34000000</v>
      </c>
      <c r="G26" s="17">
        <v>12100377</v>
      </c>
      <c r="H26" s="41">
        <v>37065582</v>
      </c>
    </row>
    <row r="27" spans="1:8" ht="10.5" customHeight="1" x14ac:dyDescent="0.2">
      <c r="F27" s="17"/>
      <c r="G27" s="17"/>
      <c r="H27" s="17"/>
    </row>
    <row r="28" spans="1:8" ht="10.5" customHeight="1" x14ac:dyDescent="0.2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7625000</v>
      </c>
      <c r="G28" s="17">
        <v>375000</v>
      </c>
      <c r="H28" s="17">
        <v>9199681</v>
      </c>
    </row>
    <row r="29" spans="1:8" ht="10.5" customHeight="1" x14ac:dyDescent="0.2">
      <c r="F29" s="17"/>
      <c r="G29" s="17"/>
      <c r="H29" s="17"/>
    </row>
    <row r="30" spans="1:8" ht="10.5" customHeight="1" x14ac:dyDescent="0.2">
      <c r="A30" s="2" t="s">
        <v>22</v>
      </c>
      <c r="B30" s="2" t="s">
        <v>47</v>
      </c>
      <c r="C30" s="2" t="s">
        <v>24</v>
      </c>
      <c r="D30" s="2">
        <v>2011</v>
      </c>
      <c r="E30" s="34">
        <v>6444135</v>
      </c>
      <c r="F30" s="15">
        <v>6175278</v>
      </c>
      <c r="G30" s="15">
        <v>3591959</v>
      </c>
      <c r="H30" s="15">
        <v>2954680</v>
      </c>
    </row>
    <row r="31" spans="1:8" ht="10.5" customHeight="1" x14ac:dyDescent="0.2">
      <c r="A31" s="2" t="s">
        <v>48</v>
      </c>
      <c r="E31" s="3"/>
    </row>
    <row r="32" spans="1:8" ht="10.5" customHeight="1" x14ac:dyDescent="0.2">
      <c r="E32" s="3"/>
    </row>
    <row r="33" spans="1:8" ht="10.5" customHeight="1" x14ac:dyDescent="0.2">
      <c r="A33" s="2" t="s">
        <v>44</v>
      </c>
      <c r="B33" s="2" t="s">
        <v>18</v>
      </c>
      <c r="C33" s="2" t="s">
        <v>19</v>
      </c>
      <c r="D33" s="2">
        <v>2011</v>
      </c>
      <c r="E33" s="36">
        <v>18000000</v>
      </c>
      <c r="F33" s="19">
        <v>15785682</v>
      </c>
      <c r="G33" s="19">
        <v>9720139</v>
      </c>
      <c r="H33" s="19">
        <v>13116746</v>
      </c>
    </row>
    <row r="34" spans="1:8" ht="10.5" customHeight="1" x14ac:dyDescent="0.2">
      <c r="A34" s="2" t="s">
        <v>45</v>
      </c>
      <c r="E34" s="3"/>
      <c r="F34" s="19"/>
      <c r="G34" s="19"/>
      <c r="H34" s="19"/>
    </row>
    <row r="35" spans="1:8" ht="10.5" customHeight="1" x14ac:dyDescent="0.2">
      <c r="E35" s="3"/>
      <c r="F35" s="19"/>
      <c r="G35" s="19"/>
      <c r="H35" s="19"/>
    </row>
    <row r="36" spans="1:8" ht="10.5" customHeight="1" x14ac:dyDescent="0.2">
      <c r="A36" s="2" t="s">
        <v>44</v>
      </c>
      <c r="B36" s="2" t="s">
        <v>18</v>
      </c>
      <c r="C36" s="2" t="s">
        <v>19</v>
      </c>
      <c r="D36" s="2">
        <v>2013</v>
      </c>
      <c r="E36" s="36">
        <v>65000000</v>
      </c>
      <c r="F36" s="36">
        <v>34099413</v>
      </c>
      <c r="G36" s="36">
        <v>3425853</v>
      </c>
      <c r="H36" s="36">
        <v>32682464</v>
      </c>
    </row>
    <row r="37" spans="1:8" ht="10.5" customHeight="1" x14ac:dyDescent="0.2">
      <c r="A37" s="2" t="s">
        <v>45</v>
      </c>
      <c r="E37" s="3"/>
    </row>
    <row r="38" spans="1:8" ht="10.5" customHeight="1" x14ac:dyDescent="0.2">
      <c r="E38" s="2"/>
      <c r="F38" s="2"/>
      <c r="G38" s="2"/>
      <c r="H38" s="2"/>
    </row>
    <row r="39" spans="1:8" ht="10.5" customHeight="1" x14ac:dyDescent="0.2">
      <c r="A39" s="2" t="s">
        <v>44</v>
      </c>
      <c r="B39" s="2" t="s">
        <v>18</v>
      </c>
      <c r="C39" s="2" t="s">
        <v>19</v>
      </c>
      <c r="D39" s="2">
        <v>2012</v>
      </c>
      <c r="E39" s="36">
        <v>18000000</v>
      </c>
      <c r="F39" s="19">
        <v>11693913</v>
      </c>
      <c r="G39" s="19">
        <v>2936090</v>
      </c>
      <c r="H39" s="19">
        <v>11713754</v>
      </c>
    </row>
    <row r="40" spans="1:8" ht="10.5" customHeight="1" x14ac:dyDescent="0.2">
      <c r="A40" s="2" t="s">
        <v>46</v>
      </c>
      <c r="E40" s="3"/>
    </row>
    <row r="42" spans="1:8" ht="10.5" customHeight="1" x14ac:dyDescent="0.2">
      <c r="A42" s="2" t="s">
        <v>86</v>
      </c>
      <c r="B42" s="2" t="s">
        <v>18</v>
      </c>
      <c r="C42" s="2" t="s">
        <v>12</v>
      </c>
      <c r="D42" s="2">
        <v>2015</v>
      </c>
      <c r="E42" s="10" t="s">
        <v>79</v>
      </c>
      <c r="F42" s="17">
        <v>5750000</v>
      </c>
      <c r="G42" s="17">
        <v>0</v>
      </c>
      <c r="H42" s="17">
        <v>4304010.82</v>
      </c>
    </row>
    <row r="43" spans="1:8" ht="10.5" customHeight="1" x14ac:dyDescent="0.2">
      <c r="A43" s="2" t="s">
        <v>80</v>
      </c>
    </row>
    <row r="45" spans="1:8" ht="10.5" customHeight="1" x14ac:dyDescent="0.2">
      <c r="A45" s="2" t="s">
        <v>86</v>
      </c>
      <c r="B45" s="2" t="s">
        <v>18</v>
      </c>
      <c r="C45" s="2" t="s">
        <v>12</v>
      </c>
      <c r="D45" s="2">
        <v>2016</v>
      </c>
      <c r="E45" s="10" t="s">
        <v>59</v>
      </c>
      <c r="F45" s="17">
        <v>800000</v>
      </c>
      <c r="G45" s="17">
        <v>0</v>
      </c>
      <c r="H45" s="42">
        <v>322537.81</v>
      </c>
    </row>
    <row r="46" spans="1:8" ht="10.5" customHeight="1" x14ac:dyDescent="0.2">
      <c r="A46" s="2" t="s">
        <v>87</v>
      </c>
      <c r="E46" s="3"/>
    </row>
    <row r="47" spans="1:8" ht="10.5" customHeight="1" x14ac:dyDescent="0.2">
      <c r="E47" s="3"/>
    </row>
    <row r="48" spans="1:8" ht="10.5" customHeight="1" x14ac:dyDescent="0.2">
      <c r="A48" s="2" t="s">
        <v>66</v>
      </c>
      <c r="B48" s="2" t="s">
        <v>18</v>
      </c>
      <c r="C48" s="2" t="s">
        <v>19</v>
      </c>
      <c r="D48" s="2">
        <v>1999</v>
      </c>
      <c r="E48" s="36">
        <v>1125000</v>
      </c>
      <c r="F48" s="19">
        <v>1102927.9099999999</v>
      </c>
      <c r="G48" s="19">
        <v>1746866.76</v>
      </c>
      <c r="H48" s="19">
        <v>13350.09</v>
      </c>
    </row>
    <row r="49" spans="1:8" ht="10.5" customHeight="1" x14ac:dyDescent="0.2">
      <c r="A49" s="2" t="s">
        <v>37</v>
      </c>
      <c r="E49" s="3"/>
      <c r="F49" s="19"/>
      <c r="G49" s="19"/>
      <c r="H49" s="19"/>
    </row>
    <row r="50" spans="1:8" ht="10.5" customHeight="1" x14ac:dyDescent="0.2">
      <c r="E50" s="3"/>
      <c r="F50" s="19"/>
      <c r="H50" s="19"/>
    </row>
    <row r="51" spans="1:8" ht="10.5" customHeight="1" x14ac:dyDescent="0.2">
      <c r="A51" s="2" t="s">
        <v>66</v>
      </c>
      <c r="B51" s="2" t="s">
        <v>18</v>
      </c>
      <c r="C51" s="2" t="s">
        <v>19</v>
      </c>
      <c r="D51" s="2">
        <v>2002</v>
      </c>
      <c r="E51" s="36">
        <v>3300000</v>
      </c>
      <c r="F51" s="19">
        <v>3076428.67</v>
      </c>
      <c r="G51" s="19">
        <v>4870860.2</v>
      </c>
      <c r="H51" s="19">
        <v>207301.34</v>
      </c>
    </row>
    <row r="52" spans="1:8" ht="10.5" customHeight="1" x14ac:dyDescent="0.2">
      <c r="A52" s="2" t="s">
        <v>38</v>
      </c>
      <c r="E52" s="3"/>
      <c r="F52" s="19"/>
      <c r="G52" s="19"/>
    </row>
    <row r="53" spans="1:8" ht="10.5" customHeight="1" x14ac:dyDescent="0.2">
      <c r="E53" s="3"/>
      <c r="F53" s="19"/>
      <c r="G53" s="19"/>
      <c r="H53" s="19"/>
    </row>
    <row r="54" spans="1:8" ht="10.5" customHeight="1" x14ac:dyDescent="0.2">
      <c r="A54" s="2" t="s">
        <v>66</v>
      </c>
      <c r="B54" s="2" t="s">
        <v>18</v>
      </c>
      <c r="C54" s="2" t="s">
        <v>19</v>
      </c>
      <c r="D54" s="2">
        <v>2005</v>
      </c>
      <c r="E54" s="36">
        <v>65000000</v>
      </c>
      <c r="F54" s="19">
        <v>58545057.850000001</v>
      </c>
      <c r="G54" s="19">
        <v>71719006.849999994</v>
      </c>
      <c r="H54" s="19">
        <v>8329021.6799999997</v>
      </c>
    </row>
    <row r="55" spans="1:8" ht="10.5" customHeight="1" x14ac:dyDescent="0.2">
      <c r="A55" s="2" t="s">
        <v>20</v>
      </c>
      <c r="E55" s="3"/>
      <c r="F55" s="19"/>
      <c r="G55" s="19"/>
    </row>
    <row r="56" spans="1:8" ht="10.5" customHeight="1" x14ac:dyDescent="0.2">
      <c r="E56" s="3"/>
      <c r="F56" s="19"/>
      <c r="G56" s="19"/>
      <c r="H56" s="19"/>
    </row>
    <row r="57" spans="1:8" ht="10.5" customHeight="1" x14ac:dyDescent="0.2">
      <c r="A57" s="2" t="s">
        <v>66</v>
      </c>
      <c r="B57" s="2" t="s">
        <v>18</v>
      </c>
      <c r="C57" s="2" t="s">
        <v>19</v>
      </c>
      <c r="D57" s="2">
        <v>2009</v>
      </c>
      <c r="E57" s="36">
        <v>30000000</v>
      </c>
      <c r="F57" s="19">
        <v>26992630.210000001</v>
      </c>
      <c r="G57" s="19">
        <v>17301974.079999998</v>
      </c>
      <c r="H57" s="19">
        <v>20830975.079999998</v>
      </c>
    </row>
    <row r="58" spans="1:8" ht="10.5" customHeight="1" x14ac:dyDescent="0.2">
      <c r="A58" s="2" t="s">
        <v>21</v>
      </c>
      <c r="E58" s="3"/>
      <c r="F58" s="19"/>
      <c r="G58" s="19"/>
      <c r="H58" s="19"/>
    </row>
    <row r="59" spans="1:8" ht="10.5" customHeight="1" x14ac:dyDescent="0.2">
      <c r="E59" s="3"/>
      <c r="F59" s="19"/>
      <c r="G59" s="19"/>
      <c r="H59" s="19"/>
    </row>
    <row r="60" spans="1:8" ht="10.5" customHeight="1" x14ac:dyDescent="0.2">
      <c r="A60" s="2" t="s">
        <v>66</v>
      </c>
      <c r="B60" s="2" t="s">
        <v>18</v>
      </c>
      <c r="C60" s="2" t="s">
        <v>19</v>
      </c>
      <c r="D60" s="7">
        <v>2012</v>
      </c>
      <c r="E60" s="36">
        <v>17500000</v>
      </c>
      <c r="F60" s="19">
        <v>11479443.560000001</v>
      </c>
      <c r="G60" s="19">
        <v>401962.48</v>
      </c>
      <c r="H60" s="19">
        <v>12568762.75</v>
      </c>
    </row>
    <row r="61" spans="1:8" ht="10.5" customHeight="1" x14ac:dyDescent="0.2">
      <c r="A61" s="2" t="s">
        <v>43</v>
      </c>
      <c r="E61" s="3"/>
      <c r="F61" s="19"/>
      <c r="G61" s="19"/>
      <c r="H61" s="19"/>
    </row>
    <row r="62" spans="1:8" ht="10.5" customHeight="1" x14ac:dyDescent="0.2">
      <c r="E62" s="3"/>
      <c r="F62" s="19"/>
      <c r="G62" s="19"/>
      <c r="H62" s="19"/>
    </row>
    <row r="63" spans="1:8" ht="10.5" customHeight="1" x14ac:dyDescent="0.2">
      <c r="A63" s="2" t="s">
        <v>68</v>
      </c>
      <c r="B63" s="2" t="s">
        <v>18</v>
      </c>
      <c r="C63" s="2" t="s">
        <v>12</v>
      </c>
      <c r="D63" s="2">
        <v>2014</v>
      </c>
      <c r="E63" s="22">
        <v>35000000</v>
      </c>
      <c r="F63" s="22">
        <v>14709958</v>
      </c>
      <c r="G63" s="22">
        <v>7498028.9400000004</v>
      </c>
      <c r="H63" s="22">
        <v>19729721.609999999</v>
      </c>
    </row>
    <row r="64" spans="1:8" ht="10.5" customHeight="1" x14ac:dyDescent="0.2">
      <c r="A64" s="2" t="s">
        <v>69</v>
      </c>
      <c r="E64" s="3"/>
      <c r="F64" s="19"/>
      <c r="G64" s="19"/>
      <c r="H64" s="19"/>
    </row>
    <row r="65" spans="1:9" ht="10.5" customHeight="1" x14ac:dyDescent="0.2">
      <c r="E65" s="3"/>
      <c r="F65" s="19"/>
      <c r="G65" s="19"/>
      <c r="H65" s="19"/>
    </row>
    <row r="66" spans="1:9" ht="10.5" customHeight="1" x14ac:dyDescent="0.2">
      <c r="A66" s="2" t="s">
        <v>94</v>
      </c>
      <c r="B66" s="2" t="s">
        <v>18</v>
      </c>
      <c r="C66" s="2" t="s">
        <v>19</v>
      </c>
      <c r="D66" s="2">
        <v>2015</v>
      </c>
      <c r="E66" s="36">
        <v>35000000</v>
      </c>
      <c r="F66" s="28">
        <v>5564692</v>
      </c>
      <c r="G66" s="28">
        <v>0</v>
      </c>
      <c r="H66" s="28">
        <v>5820406</v>
      </c>
    </row>
    <row r="67" spans="1:9" ht="10.5" customHeight="1" x14ac:dyDescent="0.2">
      <c r="A67" s="2" t="s">
        <v>82</v>
      </c>
      <c r="E67" s="2"/>
      <c r="F67" s="2"/>
      <c r="G67" s="2"/>
      <c r="H67" s="2"/>
    </row>
    <row r="68" spans="1:9" ht="10.5" customHeight="1" x14ac:dyDescent="0.2">
      <c r="E68" s="2"/>
      <c r="F68" s="2"/>
      <c r="G68" s="2"/>
      <c r="H68" s="2"/>
    </row>
    <row r="69" spans="1:9" ht="10.5" customHeight="1" x14ac:dyDescent="0.2">
      <c r="A69" s="2" t="s">
        <v>94</v>
      </c>
      <c r="B69" s="2" t="s">
        <v>18</v>
      </c>
      <c r="C69" s="2" t="s">
        <v>19</v>
      </c>
      <c r="D69" s="40">
        <v>2016</v>
      </c>
      <c r="E69" s="36">
        <v>30000000</v>
      </c>
      <c r="F69" s="28">
        <v>7408578</v>
      </c>
      <c r="G69" s="28">
        <v>0</v>
      </c>
      <c r="H69" s="28">
        <v>7992793</v>
      </c>
      <c r="I69" s="37"/>
    </row>
    <row r="70" spans="1:9" ht="10.5" customHeight="1" x14ac:dyDescent="0.2">
      <c r="A70" s="2" t="s">
        <v>100</v>
      </c>
      <c r="E70" s="2"/>
      <c r="F70" s="2"/>
      <c r="G70" s="2"/>
      <c r="H70" s="2"/>
    </row>
    <row r="71" spans="1:9" ht="10.5" customHeight="1" x14ac:dyDescent="0.2">
      <c r="A71" s="37"/>
      <c r="B71" s="37"/>
      <c r="C71" s="37"/>
      <c r="D71" s="37"/>
      <c r="E71" s="37"/>
      <c r="F71" s="37"/>
      <c r="G71" s="37"/>
      <c r="H71" s="37"/>
    </row>
    <row r="72" spans="1:9" ht="10.5" customHeight="1" x14ac:dyDescent="0.2">
      <c r="A72" s="37"/>
      <c r="B72" s="37"/>
      <c r="C72" s="37"/>
      <c r="D72" s="37"/>
      <c r="E72" s="37"/>
      <c r="F72" s="37"/>
      <c r="G72" s="37"/>
      <c r="H72" s="37"/>
    </row>
    <row r="73" spans="1:9" ht="10.5" customHeight="1" x14ac:dyDescent="0.25">
      <c r="A73" s="33" t="s">
        <v>83</v>
      </c>
      <c r="E73" s="2"/>
      <c r="F73" s="2"/>
      <c r="G73" s="2"/>
      <c r="H73" s="2"/>
    </row>
    <row r="74" spans="1:9" ht="10.5" customHeight="1" x14ac:dyDescent="0.2">
      <c r="E74" s="2"/>
      <c r="F74" s="2"/>
      <c r="G74" s="2"/>
      <c r="H74" s="2"/>
    </row>
    <row r="75" spans="1:9" ht="10.5" customHeight="1" x14ac:dyDescent="0.2">
      <c r="E75" s="2"/>
      <c r="F75" s="2"/>
      <c r="G75" s="2"/>
      <c r="H75" s="2"/>
    </row>
    <row r="76" spans="1:9" ht="10.5" customHeight="1" x14ac:dyDescent="0.2">
      <c r="E76" s="2"/>
      <c r="F76" s="2"/>
      <c r="G76" s="2"/>
      <c r="H76" s="2"/>
    </row>
    <row r="78" spans="1:9" ht="10.5" customHeight="1" x14ac:dyDescent="0.2">
      <c r="E78" s="2"/>
      <c r="F78" s="2"/>
      <c r="G78" s="2"/>
      <c r="H78" s="2"/>
    </row>
    <row r="79" spans="1:9" ht="10.5" customHeight="1" x14ac:dyDescent="0.2">
      <c r="E79" s="2"/>
      <c r="F79" s="2"/>
      <c r="G79" s="2"/>
      <c r="H79" s="2"/>
    </row>
    <row r="81" spans="1:8" ht="10.5" customHeight="1" x14ac:dyDescent="0.2">
      <c r="E81" s="2"/>
      <c r="F81" s="2"/>
      <c r="G81" s="2"/>
      <c r="H81" s="2"/>
    </row>
    <row r="82" spans="1:8" ht="10.5" customHeight="1" x14ac:dyDescent="0.2">
      <c r="E82" s="2"/>
      <c r="F82" s="2"/>
      <c r="G82" s="2"/>
      <c r="H82" s="2"/>
    </row>
    <row r="85" spans="1:8" ht="10.5" customHeight="1" x14ac:dyDescent="0.2">
      <c r="A85" s="1"/>
    </row>
    <row r="86" spans="1:8" ht="10.5" customHeight="1" x14ac:dyDescent="0.2">
      <c r="E86" s="14"/>
      <c r="G86" s="10"/>
    </row>
    <row r="92" spans="1:8" ht="10.5" customHeight="1" x14ac:dyDescent="0.2">
      <c r="A92" s="1"/>
    </row>
  </sheetData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92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105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7601739.1299999999</v>
      </c>
      <c r="G6" s="30">
        <v>0</v>
      </c>
      <c r="H6" s="30">
        <v>8073029.7999999998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"/>
    </row>
    <row r="8" spans="1:11" s="4" customFormat="1" ht="10.5" customHeight="1" x14ac:dyDescent="0.2">
      <c r="E8" s="11"/>
      <c r="F8" s="5"/>
      <c r="G8" s="5"/>
      <c r="H8" s="5"/>
    </row>
    <row r="9" spans="1:11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7160000</v>
      </c>
      <c r="G9" s="15">
        <v>0</v>
      </c>
      <c r="H9" s="15">
        <v>7832200</v>
      </c>
      <c r="I9" s="15"/>
      <c r="J9" s="15"/>
      <c r="K9" s="15"/>
    </row>
    <row r="10" spans="1:11" s="4" customFormat="1" ht="10.5" customHeight="1" x14ac:dyDescent="0.2">
      <c r="A10" s="25" t="s">
        <v>77</v>
      </c>
      <c r="B10" s="2"/>
      <c r="C10" s="25"/>
      <c r="D10" s="29"/>
      <c r="E10" s="34"/>
      <c r="F10" s="15"/>
      <c r="G10" s="15"/>
      <c r="H10" s="15"/>
      <c r="I10" s="15"/>
      <c r="J10" s="15"/>
      <c r="K10" s="15"/>
    </row>
    <row r="11" spans="1:11" s="4" customFormat="1" ht="10.5" customHeight="1" x14ac:dyDescent="0.2">
      <c r="A11" s="25"/>
      <c r="B11" s="2"/>
      <c r="C11" s="25"/>
      <c r="D11" s="29"/>
      <c r="E11" s="34"/>
      <c r="F11" s="15"/>
      <c r="G11" s="15"/>
      <c r="H11" s="15"/>
      <c r="I11" s="15"/>
      <c r="J11" s="15"/>
      <c r="K11" s="15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4300000</v>
      </c>
      <c r="G12" s="15">
        <v>300000</v>
      </c>
      <c r="H12" s="15">
        <v>4210103</v>
      </c>
      <c r="I12" s="15"/>
      <c r="J12" s="15"/>
      <c r="K12" s="15"/>
    </row>
    <row r="13" spans="1:11" s="4" customFormat="1" ht="10.5" customHeight="1" x14ac:dyDescent="0.2">
      <c r="A13" s="25" t="s">
        <v>85</v>
      </c>
      <c r="B13" s="2"/>
      <c r="C13" s="25"/>
      <c r="D13" s="24"/>
      <c r="E13" s="34"/>
      <c r="F13" s="15"/>
      <c r="G13" s="15"/>
      <c r="H13" s="15"/>
      <c r="I13" s="15"/>
      <c r="J13" s="15"/>
      <c r="K13" s="15"/>
    </row>
    <row r="14" spans="1:11" s="4" customFormat="1" ht="10.5" customHeight="1" x14ac:dyDescent="0.2">
      <c r="E14" s="35"/>
      <c r="F14" s="35"/>
      <c r="G14" s="35"/>
      <c r="H14" s="35"/>
      <c r="I14" s="35"/>
      <c r="J14" s="35"/>
      <c r="K14" s="3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1400000</v>
      </c>
      <c r="G15" s="15">
        <v>0</v>
      </c>
      <c r="H15" s="15">
        <v>1458752</v>
      </c>
      <c r="I15" s="15"/>
      <c r="J15" s="15"/>
      <c r="K15" s="15"/>
    </row>
    <row r="16" spans="1:11" s="4" customFormat="1" ht="10.5" customHeight="1" x14ac:dyDescent="0.2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 x14ac:dyDescent="0.2">
      <c r="E17" s="35"/>
      <c r="F17" s="35"/>
      <c r="G17" s="35"/>
      <c r="H17" s="35"/>
    </row>
    <row r="18" spans="1:8" ht="10.5" customHeight="1" x14ac:dyDescent="0.2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60374994</v>
      </c>
      <c r="H18" s="17">
        <v>5411121</v>
      </c>
    </row>
    <row r="19" spans="1:8" ht="10.5" customHeight="1" x14ac:dyDescent="0.2">
      <c r="F19" s="17"/>
      <c r="G19" s="17"/>
      <c r="H19" s="17"/>
    </row>
    <row r="20" spans="1:8" ht="10.5" customHeight="1" x14ac:dyDescent="0.2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19100000</v>
      </c>
      <c r="G20" s="17">
        <v>22513889</v>
      </c>
      <c r="H20" s="17">
        <v>9275799</v>
      </c>
    </row>
    <row r="21" spans="1:8" ht="10.5" customHeight="1" x14ac:dyDescent="0.2">
      <c r="F21" s="17"/>
      <c r="G21" s="17"/>
      <c r="H21" s="18"/>
    </row>
    <row r="22" spans="1:8" ht="10.5" customHeight="1" x14ac:dyDescent="0.2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20808925</v>
      </c>
      <c r="H22" s="17">
        <v>13501750</v>
      </c>
    </row>
    <row r="23" spans="1:8" ht="10.5" customHeight="1" x14ac:dyDescent="0.2">
      <c r="F23" s="17"/>
      <c r="H23" s="17"/>
    </row>
    <row r="24" spans="1:8" ht="10.5" customHeight="1" x14ac:dyDescent="0.2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26900000</v>
      </c>
      <c r="G24" s="17">
        <v>13682712</v>
      </c>
      <c r="H24" s="17">
        <v>26850907</v>
      </c>
    </row>
    <row r="25" spans="1:8" ht="10.5" customHeight="1" x14ac:dyDescent="0.2">
      <c r="F25" s="17"/>
      <c r="H25" s="17"/>
    </row>
    <row r="26" spans="1:8" ht="10.5" customHeight="1" x14ac:dyDescent="0.2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35400000</v>
      </c>
      <c r="G26" s="17">
        <v>13492629</v>
      </c>
      <c r="H26" s="41">
        <v>39351922</v>
      </c>
    </row>
    <row r="27" spans="1:8" ht="10.5" customHeight="1" x14ac:dyDescent="0.2">
      <c r="F27" s="17"/>
      <c r="G27" s="17"/>
      <c r="H27" s="17"/>
    </row>
    <row r="28" spans="1:8" ht="10.5" customHeight="1" x14ac:dyDescent="0.2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11125000</v>
      </c>
      <c r="G28" s="17">
        <v>833845</v>
      </c>
      <c r="H28" s="17">
        <v>12213339</v>
      </c>
    </row>
    <row r="29" spans="1:8" ht="10.5" customHeight="1" x14ac:dyDescent="0.2">
      <c r="F29" s="17"/>
      <c r="G29" s="17"/>
      <c r="H29" s="17"/>
    </row>
    <row r="30" spans="1:8" ht="10.5" customHeight="1" x14ac:dyDescent="0.2">
      <c r="A30" s="2" t="s">
        <v>22</v>
      </c>
      <c r="B30" s="2" t="s">
        <v>47</v>
      </c>
      <c r="C30" s="2" t="s">
        <v>24</v>
      </c>
      <c r="D30" s="2">
        <v>2011</v>
      </c>
      <c r="E30" s="34">
        <v>6444135</v>
      </c>
      <c r="F30" s="15">
        <v>6263626</v>
      </c>
      <c r="G30" s="15">
        <v>3798955</v>
      </c>
      <c r="H30" s="15">
        <v>2930282</v>
      </c>
    </row>
    <row r="31" spans="1:8" ht="10.5" customHeight="1" x14ac:dyDescent="0.2">
      <c r="A31" s="2" t="s">
        <v>48</v>
      </c>
      <c r="E31" s="3"/>
    </row>
    <row r="32" spans="1:8" ht="10.5" customHeight="1" x14ac:dyDescent="0.2">
      <c r="E32" s="3"/>
    </row>
    <row r="33" spans="1:8" ht="10.5" customHeight="1" x14ac:dyDescent="0.2">
      <c r="A33" s="2" t="s">
        <v>44</v>
      </c>
      <c r="B33" s="2" t="s">
        <v>18</v>
      </c>
      <c r="C33" s="2" t="s">
        <v>19</v>
      </c>
      <c r="D33" s="2">
        <v>2011</v>
      </c>
      <c r="E33" s="36">
        <v>18000000</v>
      </c>
      <c r="F33" s="19">
        <v>15785682</v>
      </c>
      <c r="G33" s="19">
        <v>11149176</v>
      </c>
      <c r="H33" s="19">
        <v>11953151</v>
      </c>
    </row>
    <row r="34" spans="1:8" ht="10.5" customHeight="1" x14ac:dyDescent="0.2">
      <c r="A34" s="2" t="s">
        <v>45</v>
      </c>
      <c r="E34" s="3"/>
      <c r="F34" s="19"/>
      <c r="G34" s="19"/>
      <c r="H34" s="19"/>
    </row>
    <row r="35" spans="1:8" ht="10.5" customHeight="1" x14ac:dyDescent="0.2">
      <c r="E35" s="3"/>
      <c r="F35" s="19"/>
      <c r="G35" s="19"/>
      <c r="H35" s="19"/>
    </row>
    <row r="36" spans="1:8" ht="10.5" customHeight="1" x14ac:dyDescent="0.2">
      <c r="A36" s="2" t="s">
        <v>44</v>
      </c>
      <c r="B36" s="2" t="s">
        <v>18</v>
      </c>
      <c r="C36" s="2" t="s">
        <v>19</v>
      </c>
      <c r="D36" s="2">
        <v>2013</v>
      </c>
      <c r="E36" s="36">
        <v>65000000</v>
      </c>
      <c r="F36" s="36">
        <v>38239053</v>
      </c>
      <c r="G36" s="36">
        <v>3425853</v>
      </c>
      <c r="H36" s="36">
        <v>38424354</v>
      </c>
    </row>
    <row r="37" spans="1:8" ht="10.5" customHeight="1" x14ac:dyDescent="0.2">
      <c r="A37" s="2" t="s">
        <v>45</v>
      </c>
      <c r="E37" s="3"/>
    </row>
    <row r="38" spans="1:8" ht="10.5" customHeight="1" x14ac:dyDescent="0.2">
      <c r="E38" s="2"/>
      <c r="F38" s="2"/>
      <c r="G38" s="2"/>
      <c r="H38" s="2"/>
    </row>
    <row r="39" spans="1:8" ht="10.5" customHeight="1" x14ac:dyDescent="0.2">
      <c r="A39" s="2" t="s">
        <v>44</v>
      </c>
      <c r="B39" s="2" t="s">
        <v>18</v>
      </c>
      <c r="C39" s="2" t="s">
        <v>19</v>
      </c>
      <c r="D39" s="2">
        <v>2012</v>
      </c>
      <c r="E39" s="36">
        <v>18000000</v>
      </c>
      <c r="F39" s="19">
        <v>12032367</v>
      </c>
      <c r="G39" s="19">
        <v>2936090</v>
      </c>
      <c r="H39" s="19">
        <v>12645228</v>
      </c>
    </row>
    <row r="40" spans="1:8" ht="10.5" customHeight="1" x14ac:dyDescent="0.2">
      <c r="A40" s="2" t="s">
        <v>46</v>
      </c>
      <c r="E40" s="3"/>
    </row>
    <row r="42" spans="1:8" ht="10.5" customHeight="1" x14ac:dyDescent="0.2">
      <c r="A42" s="2" t="s">
        <v>86</v>
      </c>
      <c r="B42" s="2" t="s">
        <v>18</v>
      </c>
      <c r="C42" s="2" t="s">
        <v>12</v>
      </c>
      <c r="D42" s="2">
        <v>2015</v>
      </c>
      <c r="E42" s="10" t="s">
        <v>79</v>
      </c>
      <c r="F42" s="17">
        <v>9500000</v>
      </c>
      <c r="G42" s="17">
        <v>0</v>
      </c>
      <c r="H42" s="17">
        <v>8069733.0700000003</v>
      </c>
    </row>
    <row r="43" spans="1:8" ht="10.5" customHeight="1" x14ac:dyDescent="0.2">
      <c r="A43" s="2" t="s">
        <v>80</v>
      </c>
    </row>
    <row r="45" spans="1:8" ht="10.5" customHeight="1" x14ac:dyDescent="0.2">
      <c r="A45" s="2" t="s">
        <v>86</v>
      </c>
      <c r="B45" s="2" t="s">
        <v>18</v>
      </c>
      <c r="C45" s="2" t="s">
        <v>12</v>
      </c>
      <c r="D45" s="2">
        <v>2016</v>
      </c>
      <c r="E45" s="10" t="s">
        <v>59</v>
      </c>
      <c r="F45" s="17">
        <v>1800000</v>
      </c>
      <c r="G45" s="17">
        <v>0</v>
      </c>
      <c r="H45" s="42">
        <v>1147948.47</v>
      </c>
    </row>
    <row r="46" spans="1:8" ht="10.5" customHeight="1" x14ac:dyDescent="0.2">
      <c r="A46" s="2" t="s">
        <v>87</v>
      </c>
      <c r="E46" s="3"/>
    </row>
    <row r="47" spans="1:8" ht="10.5" customHeight="1" x14ac:dyDescent="0.2">
      <c r="E47" s="3"/>
    </row>
    <row r="48" spans="1:8" ht="10.5" customHeight="1" x14ac:dyDescent="0.2">
      <c r="A48" s="2" t="s">
        <v>66</v>
      </c>
      <c r="B48" s="2" t="s">
        <v>18</v>
      </c>
      <c r="C48" s="2" t="s">
        <v>19</v>
      </c>
      <c r="D48" s="2">
        <v>1999</v>
      </c>
      <c r="E48" s="36">
        <v>1125000</v>
      </c>
      <c r="F48" s="19">
        <v>1102927.9099999999</v>
      </c>
      <c r="G48" s="19">
        <v>1749356.51</v>
      </c>
      <c r="H48" s="19">
        <v>11882.44</v>
      </c>
    </row>
    <row r="49" spans="1:8" ht="10.5" customHeight="1" x14ac:dyDescent="0.2">
      <c r="A49" s="2" t="s">
        <v>37</v>
      </c>
      <c r="E49" s="3"/>
      <c r="F49" s="19"/>
      <c r="G49" s="19"/>
      <c r="H49" s="19"/>
    </row>
    <row r="50" spans="1:8" ht="10.5" customHeight="1" x14ac:dyDescent="0.2">
      <c r="E50" s="3"/>
      <c r="F50" s="19"/>
      <c r="H50" s="19"/>
    </row>
    <row r="51" spans="1:8" ht="10.5" customHeight="1" x14ac:dyDescent="0.2">
      <c r="A51" s="2" t="s">
        <v>66</v>
      </c>
      <c r="B51" s="2" t="s">
        <v>18</v>
      </c>
      <c r="C51" s="2" t="s">
        <v>19</v>
      </c>
      <c r="D51" s="2">
        <v>2002</v>
      </c>
      <c r="E51" s="36">
        <v>3300000</v>
      </c>
      <c r="F51" s="19">
        <v>3076428.67</v>
      </c>
      <c r="G51" s="19">
        <v>4995313.01</v>
      </c>
      <c r="H51" s="19">
        <v>89193.42</v>
      </c>
    </row>
    <row r="52" spans="1:8" ht="10.5" customHeight="1" x14ac:dyDescent="0.2">
      <c r="A52" s="2" t="s">
        <v>38</v>
      </c>
      <c r="E52" s="3"/>
      <c r="F52" s="19"/>
      <c r="G52" s="19"/>
    </row>
    <row r="53" spans="1:8" ht="10.5" customHeight="1" x14ac:dyDescent="0.2">
      <c r="E53" s="3"/>
      <c r="F53" s="19"/>
      <c r="G53" s="19"/>
      <c r="H53" s="19"/>
    </row>
    <row r="54" spans="1:8" ht="10.5" customHeight="1" x14ac:dyDescent="0.2">
      <c r="A54" s="2" t="s">
        <v>66</v>
      </c>
      <c r="B54" s="2" t="s">
        <v>18</v>
      </c>
      <c r="C54" s="2" t="s">
        <v>19</v>
      </c>
      <c r="D54" s="2">
        <v>2005</v>
      </c>
      <c r="E54" s="36">
        <v>65000000</v>
      </c>
      <c r="F54" s="19">
        <v>58545057.850000001</v>
      </c>
      <c r="G54" s="19">
        <v>73957761.719999999</v>
      </c>
      <c r="H54" s="19">
        <v>6297559.2800000003</v>
      </c>
    </row>
    <row r="55" spans="1:8" ht="10.5" customHeight="1" x14ac:dyDescent="0.2">
      <c r="A55" s="2" t="s">
        <v>20</v>
      </c>
      <c r="E55" s="3"/>
      <c r="F55" s="19"/>
      <c r="G55" s="19"/>
    </row>
    <row r="56" spans="1:8" ht="10.5" customHeight="1" x14ac:dyDescent="0.2">
      <c r="E56" s="3"/>
      <c r="F56" s="19"/>
      <c r="G56" s="19"/>
      <c r="H56" s="19"/>
    </row>
    <row r="57" spans="1:8" ht="10.5" customHeight="1" x14ac:dyDescent="0.2">
      <c r="A57" s="2" t="s">
        <v>66</v>
      </c>
      <c r="B57" s="2" t="s">
        <v>18</v>
      </c>
      <c r="C57" s="2" t="s">
        <v>19</v>
      </c>
      <c r="D57" s="2">
        <v>2009</v>
      </c>
      <c r="E57" s="36">
        <v>30000000</v>
      </c>
      <c r="F57" s="19">
        <v>27066376.52</v>
      </c>
      <c r="G57" s="19">
        <v>18252133.699999999</v>
      </c>
      <c r="H57" s="19">
        <v>20757301.699999999</v>
      </c>
    </row>
    <row r="58" spans="1:8" ht="10.5" customHeight="1" x14ac:dyDescent="0.2">
      <c r="A58" s="2" t="s">
        <v>21</v>
      </c>
      <c r="E58" s="3"/>
      <c r="F58" s="19"/>
      <c r="G58" s="19"/>
      <c r="H58" s="19"/>
    </row>
    <row r="59" spans="1:8" ht="10.5" customHeight="1" x14ac:dyDescent="0.2">
      <c r="E59" s="3"/>
      <c r="F59" s="19"/>
      <c r="G59" s="19"/>
      <c r="H59" s="19"/>
    </row>
    <row r="60" spans="1:8" ht="10.5" customHeight="1" x14ac:dyDescent="0.2">
      <c r="A60" s="2" t="s">
        <v>66</v>
      </c>
      <c r="B60" s="2" t="s">
        <v>18</v>
      </c>
      <c r="C60" s="2" t="s">
        <v>19</v>
      </c>
      <c r="D60" s="7">
        <v>2012</v>
      </c>
      <c r="E60" s="36">
        <v>17500000</v>
      </c>
      <c r="F60" s="19">
        <v>11479443.560000001</v>
      </c>
      <c r="G60" s="19">
        <v>401962.48</v>
      </c>
      <c r="H60" s="19">
        <v>12952841.199999999</v>
      </c>
    </row>
    <row r="61" spans="1:8" ht="10.5" customHeight="1" x14ac:dyDescent="0.2">
      <c r="A61" s="2" t="s">
        <v>43</v>
      </c>
      <c r="E61" s="3"/>
      <c r="F61" s="19"/>
      <c r="G61" s="19"/>
      <c r="H61" s="19"/>
    </row>
    <row r="62" spans="1:8" ht="10.5" customHeight="1" x14ac:dyDescent="0.2">
      <c r="E62" s="3"/>
      <c r="F62" s="19"/>
      <c r="G62" s="19"/>
      <c r="H62" s="19"/>
    </row>
    <row r="63" spans="1:8" ht="10.5" customHeight="1" x14ac:dyDescent="0.2">
      <c r="A63" s="2" t="s">
        <v>68</v>
      </c>
      <c r="B63" s="2" t="s">
        <v>18</v>
      </c>
      <c r="C63" s="2" t="s">
        <v>12</v>
      </c>
      <c r="D63" s="2">
        <v>2014</v>
      </c>
      <c r="E63" s="22">
        <v>35000000</v>
      </c>
      <c r="F63" s="22">
        <v>18809392.899999999</v>
      </c>
      <c r="G63" s="22">
        <v>9395101.3900000006</v>
      </c>
      <c r="H63" s="22">
        <v>24992225.850000001</v>
      </c>
    </row>
    <row r="64" spans="1:8" ht="10.5" customHeight="1" x14ac:dyDescent="0.2">
      <c r="A64" s="2" t="s">
        <v>69</v>
      </c>
      <c r="E64" s="3"/>
      <c r="F64" s="19"/>
      <c r="G64" s="19"/>
      <c r="H64" s="19"/>
    </row>
    <row r="65" spans="1:9" ht="10.5" customHeight="1" x14ac:dyDescent="0.2">
      <c r="E65" s="3"/>
      <c r="F65" s="19"/>
      <c r="G65" s="19"/>
      <c r="H65" s="19"/>
    </row>
    <row r="66" spans="1:9" ht="10.5" customHeight="1" x14ac:dyDescent="0.2">
      <c r="A66" s="2" t="s">
        <v>94</v>
      </c>
      <c r="B66" s="2" t="s">
        <v>18</v>
      </c>
      <c r="C66" s="2" t="s">
        <v>19</v>
      </c>
      <c r="D66" s="2">
        <v>2015</v>
      </c>
      <c r="E66" s="36">
        <v>35000000</v>
      </c>
      <c r="F66" s="28">
        <v>5564692</v>
      </c>
      <c r="G66" s="28">
        <v>0</v>
      </c>
      <c r="H66" s="28">
        <v>6037969</v>
      </c>
    </row>
    <row r="67" spans="1:9" ht="10.5" customHeight="1" x14ac:dyDescent="0.2">
      <c r="A67" s="2" t="s">
        <v>82</v>
      </c>
      <c r="E67" s="2"/>
      <c r="F67" s="2"/>
      <c r="G67" s="2"/>
      <c r="H67" s="2"/>
    </row>
    <row r="68" spans="1:9" ht="10.5" customHeight="1" x14ac:dyDescent="0.2">
      <c r="E68" s="2"/>
      <c r="F68" s="2"/>
      <c r="G68" s="2"/>
      <c r="H68" s="2"/>
    </row>
    <row r="69" spans="1:9" ht="10.5" customHeight="1" x14ac:dyDescent="0.2">
      <c r="A69" s="2" t="s">
        <v>94</v>
      </c>
      <c r="B69" s="2" t="s">
        <v>18</v>
      </c>
      <c r="C69" s="2" t="s">
        <v>19</v>
      </c>
      <c r="D69" s="40">
        <v>2016</v>
      </c>
      <c r="E69" s="36">
        <v>30000000</v>
      </c>
      <c r="F69" s="28">
        <v>7813536</v>
      </c>
      <c r="G69" s="28">
        <v>0</v>
      </c>
      <c r="H69" s="28">
        <v>8923522</v>
      </c>
      <c r="I69" s="37"/>
    </row>
    <row r="70" spans="1:9" ht="10.5" customHeight="1" x14ac:dyDescent="0.2">
      <c r="A70" s="2" t="s">
        <v>100</v>
      </c>
      <c r="E70" s="2"/>
      <c r="F70" s="2"/>
      <c r="G70" s="2"/>
      <c r="H70" s="2"/>
    </row>
    <row r="71" spans="1:9" ht="10.5" customHeight="1" x14ac:dyDescent="0.2">
      <c r="A71" s="37"/>
      <c r="B71" s="37"/>
      <c r="C71" s="37"/>
      <c r="D71" s="37"/>
      <c r="E71" s="37"/>
      <c r="F71" s="37"/>
      <c r="G71" s="37"/>
      <c r="H71" s="37"/>
    </row>
    <row r="72" spans="1:9" ht="10.5" customHeight="1" x14ac:dyDescent="0.2">
      <c r="A72" s="37"/>
      <c r="B72" s="37"/>
      <c r="C72" s="37"/>
      <c r="D72" s="37"/>
      <c r="E72" s="37"/>
      <c r="F72" s="37"/>
      <c r="G72" s="37"/>
      <c r="H72" s="37"/>
    </row>
    <row r="73" spans="1:9" ht="10.5" customHeight="1" x14ac:dyDescent="0.25">
      <c r="A73" s="33" t="s">
        <v>83</v>
      </c>
      <c r="E73" s="2"/>
      <c r="F73" s="2"/>
      <c r="G73" s="2"/>
      <c r="H73" s="2"/>
    </row>
    <row r="74" spans="1:9" ht="10.5" customHeight="1" x14ac:dyDescent="0.2">
      <c r="E74" s="2"/>
      <c r="F74" s="2"/>
      <c r="G74" s="2"/>
      <c r="H74" s="2"/>
    </row>
    <row r="75" spans="1:9" ht="10.5" customHeight="1" x14ac:dyDescent="0.2">
      <c r="E75" s="2"/>
      <c r="F75" s="2"/>
      <c r="G75" s="2"/>
      <c r="H75" s="2"/>
    </row>
    <row r="76" spans="1:9" ht="10.5" customHeight="1" x14ac:dyDescent="0.2">
      <c r="E76" s="2"/>
      <c r="F76" s="2"/>
      <c r="G76" s="2"/>
      <c r="H76" s="2"/>
    </row>
    <row r="78" spans="1:9" ht="10.5" customHeight="1" x14ac:dyDescent="0.2">
      <c r="E78" s="2"/>
      <c r="F78" s="2"/>
      <c r="G78" s="2"/>
      <c r="H78" s="2"/>
    </row>
    <row r="79" spans="1:9" ht="10.5" customHeight="1" x14ac:dyDescent="0.2">
      <c r="E79" s="2"/>
      <c r="F79" s="2"/>
      <c r="G79" s="2"/>
      <c r="H79" s="2"/>
    </row>
    <row r="81" spans="1:8" ht="10.5" customHeight="1" x14ac:dyDescent="0.2">
      <c r="E81" s="2"/>
      <c r="F81" s="2"/>
      <c r="G81" s="2"/>
      <c r="H81" s="2"/>
    </row>
    <row r="82" spans="1:8" ht="10.5" customHeight="1" x14ac:dyDescent="0.2">
      <c r="E82" s="2"/>
      <c r="F82" s="2"/>
      <c r="G82" s="2"/>
      <c r="H82" s="2"/>
    </row>
    <row r="85" spans="1:8" ht="10.5" customHeight="1" x14ac:dyDescent="0.2">
      <c r="A85" s="1"/>
    </row>
    <row r="86" spans="1:8" ht="10.5" customHeight="1" x14ac:dyDescent="0.2">
      <c r="E86" s="14"/>
      <c r="G86" s="10"/>
    </row>
    <row r="92" spans="1:8" ht="10.5" customHeight="1" x14ac:dyDescent="0.2">
      <c r="A92" s="1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10" style="2" customWidth="1"/>
    <col min="4" max="4" width="10.7109375" style="2" customWidth="1"/>
    <col min="5" max="8" width="15.5703125" style="3" customWidth="1"/>
    <col min="9" max="16384" width="9.140625" style="2"/>
  </cols>
  <sheetData>
    <row r="1" spans="1:8" ht="10.5" customHeight="1" x14ac:dyDescent="0.2">
      <c r="A1" s="1" t="s">
        <v>0</v>
      </c>
    </row>
    <row r="3" spans="1:8" ht="10.5" customHeight="1" x14ac:dyDescent="0.2">
      <c r="A3" s="1" t="s">
        <v>1</v>
      </c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37575000</v>
      </c>
      <c r="G7" s="3">
        <v>0</v>
      </c>
      <c r="H7" s="3">
        <v>35895199</v>
      </c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10250000</v>
      </c>
      <c r="G9" s="3">
        <v>192322</v>
      </c>
      <c r="H9" s="3">
        <v>10884286</v>
      </c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11800000</v>
      </c>
      <c r="G11" s="3">
        <v>0</v>
      </c>
      <c r="H11" s="3">
        <v>12074399</v>
      </c>
    </row>
    <row r="13" spans="1:8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10000000</v>
      </c>
      <c r="F13" s="3">
        <v>10000000</v>
      </c>
      <c r="G13" s="3">
        <v>0</v>
      </c>
      <c r="H13" s="3">
        <v>5725000</v>
      </c>
    </row>
    <row r="15" spans="1:8" ht="10.5" customHeight="1" x14ac:dyDescent="0.2">
      <c r="A15" s="2" t="s">
        <v>17</v>
      </c>
      <c r="B15" s="2" t="s">
        <v>18</v>
      </c>
      <c r="C15" s="2" t="s">
        <v>19</v>
      </c>
      <c r="D15" s="2">
        <v>2005</v>
      </c>
      <c r="E15" s="3">
        <v>65000000</v>
      </c>
      <c r="F15" s="3">
        <v>54665771</v>
      </c>
      <c r="G15" s="3">
        <v>8951329</v>
      </c>
      <c r="H15" s="3">
        <v>42570060</v>
      </c>
    </row>
    <row r="16" spans="1:8" ht="10.5" customHeight="1" x14ac:dyDescent="0.2">
      <c r="A16" s="2" t="s">
        <v>20</v>
      </c>
    </row>
    <row r="18" spans="1:8" ht="10.5" customHeight="1" x14ac:dyDescent="0.2">
      <c r="A18" s="2" t="s">
        <v>17</v>
      </c>
      <c r="B18" s="2" t="s">
        <v>18</v>
      </c>
      <c r="C18" s="2" t="s">
        <v>19</v>
      </c>
      <c r="D18" s="2">
        <v>2009</v>
      </c>
      <c r="E18" s="3">
        <v>30000000</v>
      </c>
      <c r="F18" s="3">
        <v>4785000</v>
      </c>
      <c r="G18" s="3">
        <v>0</v>
      </c>
      <c r="H18" s="3">
        <v>4184990</v>
      </c>
    </row>
    <row r="19" spans="1:8" ht="10.5" customHeight="1" x14ac:dyDescent="0.2">
      <c r="A19" s="2" t="s">
        <v>21</v>
      </c>
    </row>
    <row r="21" spans="1:8" ht="10.5" customHeight="1" x14ac:dyDescent="0.2">
      <c r="A21" s="2" t="s">
        <v>22</v>
      </c>
      <c r="B21" s="2" t="s">
        <v>23</v>
      </c>
      <c r="C21" s="2" t="s">
        <v>24</v>
      </c>
      <c r="D21" s="2">
        <v>1992</v>
      </c>
      <c r="E21" s="3">
        <v>0</v>
      </c>
      <c r="F21" s="3">
        <v>22428847</v>
      </c>
      <c r="G21" s="3">
        <v>18764442</v>
      </c>
      <c r="H21" s="3">
        <v>1287245</v>
      </c>
    </row>
    <row r="22" spans="1:8" ht="10.5" customHeight="1" x14ac:dyDescent="0.2">
      <c r="A22" s="2" t="s">
        <v>25</v>
      </c>
    </row>
    <row r="24" spans="1:8" ht="10.5" customHeight="1" x14ac:dyDescent="0.2">
      <c r="A24" s="2" t="s">
        <v>26</v>
      </c>
      <c r="B24" s="2" t="s">
        <v>18</v>
      </c>
      <c r="C24" s="2" t="s">
        <v>24</v>
      </c>
      <c r="D24" s="2">
        <v>1992</v>
      </c>
      <c r="E24" s="3">
        <v>0</v>
      </c>
      <c r="F24" s="3">
        <v>27840236</v>
      </c>
      <c r="G24" s="3">
        <v>33817612</v>
      </c>
      <c r="H24" s="3">
        <v>6975436</v>
      </c>
    </row>
    <row r="25" spans="1:8" ht="10.5" customHeight="1" x14ac:dyDescent="0.2">
      <c r="A25" s="2" t="s">
        <v>27</v>
      </c>
    </row>
    <row r="26" spans="1:8" ht="10.5" customHeight="1" x14ac:dyDescent="0.2">
      <c r="A26" s="6"/>
    </row>
    <row r="28" spans="1:8" ht="10.5" customHeight="1" x14ac:dyDescent="0.2">
      <c r="A28" s="1"/>
    </row>
    <row r="35" spans="1:1" ht="10.5" customHeight="1" x14ac:dyDescent="0.2">
      <c r="A35" s="1" t="s">
        <v>31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92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106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7601739.1299999999</v>
      </c>
      <c r="G6" s="30">
        <v>0</v>
      </c>
      <c r="H6" s="30">
        <v>8136128.3099999996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"/>
    </row>
    <row r="8" spans="1:11" s="4" customFormat="1" ht="10.5" customHeight="1" x14ac:dyDescent="0.2">
      <c r="E8" s="11"/>
      <c r="F8" s="5"/>
      <c r="G8" s="5"/>
      <c r="H8" s="5"/>
    </row>
    <row r="9" spans="1:11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7860000</v>
      </c>
      <c r="G9" s="15">
        <v>0</v>
      </c>
      <c r="H9" s="15">
        <v>8536596</v>
      </c>
      <c r="I9" s="15"/>
      <c r="J9" s="15"/>
      <c r="K9" s="15"/>
    </row>
    <row r="10" spans="1:11" s="4" customFormat="1" ht="10.5" customHeight="1" x14ac:dyDescent="0.2">
      <c r="A10" s="25" t="s">
        <v>77</v>
      </c>
      <c r="B10" s="2"/>
      <c r="C10" s="25"/>
      <c r="D10" s="29"/>
      <c r="E10" s="34"/>
      <c r="F10" s="15"/>
      <c r="G10" s="15"/>
      <c r="H10" s="15"/>
      <c r="I10" s="15"/>
      <c r="J10" s="15"/>
      <c r="K10" s="15"/>
    </row>
    <row r="11" spans="1:11" s="4" customFormat="1" ht="10.5" customHeight="1" x14ac:dyDescent="0.2">
      <c r="A11" s="25"/>
      <c r="B11" s="2"/>
      <c r="C11" s="25"/>
      <c r="D11" s="29"/>
      <c r="E11" s="34"/>
      <c r="F11" s="15"/>
      <c r="G11" s="15"/>
      <c r="H11" s="15"/>
      <c r="I11" s="15"/>
      <c r="J11" s="15"/>
      <c r="K11" s="15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5000000</v>
      </c>
      <c r="G12" s="15">
        <v>300000</v>
      </c>
      <c r="H12" s="15">
        <v>5024952</v>
      </c>
      <c r="I12" s="15"/>
      <c r="J12" s="15"/>
      <c r="K12" s="15"/>
    </row>
    <row r="13" spans="1:11" s="4" customFormat="1" ht="10.5" customHeight="1" x14ac:dyDescent="0.2">
      <c r="A13" s="25" t="s">
        <v>85</v>
      </c>
      <c r="B13" s="2"/>
      <c r="C13" s="25"/>
      <c r="D13" s="24"/>
      <c r="E13" s="34"/>
      <c r="F13" s="15"/>
      <c r="G13" s="15"/>
      <c r="H13" s="15"/>
      <c r="I13" s="15"/>
      <c r="J13" s="15"/>
      <c r="K13" s="15"/>
    </row>
    <row r="14" spans="1:11" s="4" customFormat="1" ht="10.5" customHeight="1" x14ac:dyDescent="0.2">
      <c r="E14" s="35"/>
      <c r="F14" s="35"/>
      <c r="G14" s="35"/>
      <c r="H14" s="35"/>
      <c r="I14" s="35"/>
      <c r="J14" s="35"/>
      <c r="K14" s="3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1400000</v>
      </c>
      <c r="G15" s="15">
        <v>0</v>
      </c>
      <c r="H15" s="15">
        <v>1441289</v>
      </c>
      <c r="I15" s="15"/>
      <c r="J15" s="15"/>
      <c r="K15" s="15"/>
    </row>
    <row r="16" spans="1:11" s="4" customFormat="1" ht="10.5" customHeight="1" x14ac:dyDescent="0.2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 x14ac:dyDescent="0.2">
      <c r="E17" s="35"/>
      <c r="F17" s="35"/>
      <c r="G17" s="35"/>
      <c r="H17" s="35"/>
    </row>
    <row r="18" spans="1:8" ht="10.5" customHeight="1" x14ac:dyDescent="0.2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60374994</v>
      </c>
      <c r="H18" s="17">
        <v>5078684</v>
      </c>
    </row>
    <row r="19" spans="1:8" ht="10.5" customHeight="1" x14ac:dyDescent="0.2">
      <c r="F19" s="17"/>
      <c r="G19" s="17"/>
      <c r="H19" s="17"/>
    </row>
    <row r="20" spans="1:8" ht="10.5" customHeight="1" x14ac:dyDescent="0.2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19100000</v>
      </c>
      <c r="G20" s="17">
        <v>23151910</v>
      </c>
      <c r="H20" s="17">
        <v>8858051</v>
      </c>
    </row>
    <row r="21" spans="1:8" ht="10.5" customHeight="1" x14ac:dyDescent="0.2">
      <c r="F21" s="17"/>
      <c r="G21" s="17"/>
      <c r="H21" s="18"/>
    </row>
    <row r="22" spans="1:8" ht="10.5" customHeight="1" x14ac:dyDescent="0.2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21845091</v>
      </c>
      <c r="H22" s="17">
        <v>13280638</v>
      </c>
    </row>
    <row r="23" spans="1:8" ht="10.5" customHeight="1" x14ac:dyDescent="0.2">
      <c r="F23" s="17"/>
      <c r="H23" s="17"/>
    </row>
    <row r="24" spans="1:8" ht="10.5" customHeight="1" x14ac:dyDescent="0.2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28500000</v>
      </c>
      <c r="G24" s="17">
        <v>14253076</v>
      </c>
      <c r="H24" s="17">
        <v>28847203</v>
      </c>
    </row>
    <row r="25" spans="1:8" ht="10.5" customHeight="1" x14ac:dyDescent="0.2">
      <c r="F25" s="17"/>
      <c r="H25" s="17"/>
    </row>
    <row r="26" spans="1:8" ht="10.5" customHeight="1" x14ac:dyDescent="0.2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36800000</v>
      </c>
      <c r="G26" s="17">
        <v>14362787</v>
      </c>
      <c r="H26" s="41">
        <v>41774369</v>
      </c>
    </row>
    <row r="27" spans="1:8" ht="10.5" customHeight="1" x14ac:dyDescent="0.2">
      <c r="F27" s="17"/>
      <c r="G27" s="17"/>
      <c r="H27" s="17"/>
    </row>
    <row r="28" spans="1:8" ht="10.5" customHeight="1" x14ac:dyDescent="0.2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12625000</v>
      </c>
      <c r="G28" s="17">
        <v>833845</v>
      </c>
      <c r="H28" s="17">
        <v>15158283</v>
      </c>
    </row>
    <row r="29" spans="1:8" ht="10.5" customHeight="1" x14ac:dyDescent="0.2">
      <c r="F29" s="17"/>
      <c r="G29" s="17"/>
      <c r="H29" s="17"/>
    </row>
    <row r="30" spans="1:8" ht="10.5" customHeight="1" x14ac:dyDescent="0.2">
      <c r="A30" s="2" t="s">
        <v>22</v>
      </c>
      <c r="B30" s="2" t="s">
        <v>47</v>
      </c>
      <c r="C30" s="2" t="s">
        <v>24</v>
      </c>
      <c r="D30" s="2">
        <v>2011</v>
      </c>
      <c r="E30" s="34">
        <v>6444135</v>
      </c>
      <c r="F30" s="15">
        <v>6263626</v>
      </c>
      <c r="G30" s="15">
        <v>3873552</v>
      </c>
      <c r="H30" s="15">
        <v>2924718</v>
      </c>
    </row>
    <row r="31" spans="1:8" ht="10.5" customHeight="1" x14ac:dyDescent="0.2">
      <c r="A31" s="2" t="s">
        <v>48</v>
      </c>
      <c r="E31" s="3"/>
    </row>
    <row r="32" spans="1:8" ht="10.5" customHeight="1" x14ac:dyDescent="0.2">
      <c r="E32" s="3"/>
    </row>
    <row r="33" spans="1:8" ht="10.5" customHeight="1" x14ac:dyDescent="0.2">
      <c r="A33" s="2" t="s">
        <v>44</v>
      </c>
      <c r="B33" s="2" t="s">
        <v>18</v>
      </c>
      <c r="C33" s="2" t="s">
        <v>19</v>
      </c>
      <c r="D33" s="2">
        <v>2011</v>
      </c>
      <c r="E33" s="36">
        <v>18000000</v>
      </c>
      <c r="F33" s="19">
        <v>15785682</v>
      </c>
      <c r="G33" s="19">
        <v>12448302</v>
      </c>
      <c r="H33" s="19">
        <v>10695273</v>
      </c>
    </row>
    <row r="34" spans="1:8" ht="10.5" customHeight="1" x14ac:dyDescent="0.2">
      <c r="A34" s="2" t="s">
        <v>45</v>
      </c>
      <c r="E34" s="3"/>
      <c r="F34" s="19"/>
      <c r="G34" s="19"/>
      <c r="H34" s="19"/>
    </row>
    <row r="35" spans="1:8" ht="10.5" customHeight="1" x14ac:dyDescent="0.2">
      <c r="E35" s="3"/>
      <c r="F35" s="19"/>
      <c r="G35" s="19"/>
      <c r="H35" s="19"/>
    </row>
    <row r="36" spans="1:8" ht="10.5" customHeight="1" x14ac:dyDescent="0.2">
      <c r="A36" s="2" t="s">
        <v>44</v>
      </c>
      <c r="B36" s="2" t="s">
        <v>18</v>
      </c>
      <c r="C36" s="2" t="s">
        <v>19</v>
      </c>
      <c r="D36" s="2">
        <v>2013</v>
      </c>
      <c r="E36" s="36">
        <v>65000000</v>
      </c>
      <c r="F36" s="36">
        <v>38239053</v>
      </c>
      <c r="G36" s="36">
        <v>3425853</v>
      </c>
      <c r="H36" s="36">
        <v>39592387</v>
      </c>
    </row>
    <row r="37" spans="1:8" ht="10.5" customHeight="1" x14ac:dyDescent="0.2">
      <c r="A37" s="2" t="s">
        <v>45</v>
      </c>
      <c r="E37" s="3"/>
    </row>
    <row r="38" spans="1:8" ht="10.5" customHeight="1" x14ac:dyDescent="0.2">
      <c r="E38" s="2"/>
      <c r="F38" s="2"/>
      <c r="G38" s="2"/>
      <c r="H38" s="2"/>
    </row>
    <row r="39" spans="1:8" ht="10.5" customHeight="1" x14ac:dyDescent="0.2">
      <c r="A39" s="2" t="s">
        <v>44</v>
      </c>
      <c r="B39" s="2" t="s">
        <v>18</v>
      </c>
      <c r="C39" s="2" t="s">
        <v>19</v>
      </c>
      <c r="D39" s="2">
        <v>2012</v>
      </c>
      <c r="E39" s="36">
        <v>18000000</v>
      </c>
      <c r="F39" s="19">
        <v>12540048</v>
      </c>
      <c r="G39" s="19">
        <v>6997541</v>
      </c>
      <c r="H39" s="19">
        <v>9328371</v>
      </c>
    </row>
    <row r="40" spans="1:8" ht="10.5" customHeight="1" x14ac:dyDescent="0.2">
      <c r="A40" s="2" t="s">
        <v>46</v>
      </c>
      <c r="E40" s="3"/>
    </row>
    <row r="42" spans="1:8" ht="10.5" customHeight="1" x14ac:dyDescent="0.2">
      <c r="A42" s="2" t="s">
        <v>86</v>
      </c>
      <c r="B42" s="2" t="s">
        <v>18</v>
      </c>
      <c r="C42" s="2" t="s">
        <v>12</v>
      </c>
      <c r="D42" s="2">
        <v>2015</v>
      </c>
      <c r="E42" s="10" t="s">
        <v>79</v>
      </c>
      <c r="F42" s="17">
        <v>9500000</v>
      </c>
      <c r="G42" s="17">
        <v>0</v>
      </c>
      <c r="H42" s="17">
        <v>8064325.8799999999</v>
      </c>
    </row>
    <row r="43" spans="1:8" ht="10.5" customHeight="1" x14ac:dyDescent="0.2">
      <c r="A43" s="2" t="s">
        <v>80</v>
      </c>
    </row>
    <row r="45" spans="1:8" ht="10.5" customHeight="1" x14ac:dyDescent="0.2">
      <c r="A45" s="2" t="s">
        <v>86</v>
      </c>
      <c r="B45" s="2" t="s">
        <v>18</v>
      </c>
      <c r="C45" s="2" t="s">
        <v>12</v>
      </c>
      <c r="D45" s="2">
        <v>2016</v>
      </c>
      <c r="E45" s="10" t="s">
        <v>59</v>
      </c>
      <c r="F45" s="17">
        <v>2800000</v>
      </c>
      <c r="G45" s="17">
        <v>0</v>
      </c>
      <c r="H45" s="42">
        <v>2072761.49</v>
      </c>
    </row>
    <row r="46" spans="1:8" ht="10.5" customHeight="1" x14ac:dyDescent="0.2">
      <c r="A46" s="2" t="s">
        <v>87</v>
      </c>
      <c r="E46" s="3"/>
    </row>
    <row r="47" spans="1:8" ht="10.5" customHeight="1" x14ac:dyDescent="0.2">
      <c r="E47" s="3"/>
    </row>
    <row r="48" spans="1:8" ht="10.5" customHeight="1" x14ac:dyDescent="0.2">
      <c r="A48" s="2" t="s">
        <v>66</v>
      </c>
      <c r="B48" s="2" t="s">
        <v>18</v>
      </c>
      <c r="C48" s="2" t="s">
        <v>19</v>
      </c>
      <c r="D48" s="2">
        <v>1999</v>
      </c>
      <c r="E48" s="36">
        <v>1125000</v>
      </c>
      <c r="F48" s="19">
        <v>1102927.9099999999</v>
      </c>
      <c r="G48" s="19">
        <v>1749356.51</v>
      </c>
      <c r="H48" s="19">
        <v>11882.44</v>
      </c>
    </row>
    <row r="49" spans="1:8" ht="10.5" customHeight="1" x14ac:dyDescent="0.2">
      <c r="A49" s="2" t="s">
        <v>37</v>
      </c>
      <c r="E49" s="3"/>
      <c r="F49" s="19"/>
      <c r="G49" s="19"/>
      <c r="H49" s="19"/>
    </row>
    <row r="50" spans="1:8" ht="10.5" customHeight="1" x14ac:dyDescent="0.2">
      <c r="E50" s="3"/>
      <c r="F50" s="19"/>
      <c r="H50" s="19"/>
    </row>
    <row r="51" spans="1:8" ht="10.5" customHeight="1" x14ac:dyDescent="0.2">
      <c r="A51" s="2" t="s">
        <v>66</v>
      </c>
      <c r="B51" s="2" t="s">
        <v>18</v>
      </c>
      <c r="C51" s="2" t="s">
        <v>19</v>
      </c>
      <c r="D51" s="2">
        <v>2002</v>
      </c>
      <c r="E51" s="36">
        <v>3300000</v>
      </c>
      <c r="F51" s="19">
        <v>3076428.67</v>
      </c>
      <c r="G51" s="19">
        <v>5007685.9800000004</v>
      </c>
      <c r="H51" s="19">
        <v>75684.899999999994</v>
      </c>
    </row>
    <row r="52" spans="1:8" ht="10.5" customHeight="1" x14ac:dyDescent="0.2">
      <c r="A52" s="2" t="s">
        <v>38</v>
      </c>
      <c r="E52" s="3"/>
      <c r="F52" s="19"/>
      <c r="G52" s="19"/>
    </row>
    <row r="53" spans="1:8" ht="10.5" customHeight="1" x14ac:dyDescent="0.2">
      <c r="E53" s="3"/>
      <c r="F53" s="19"/>
      <c r="G53" s="19"/>
      <c r="H53" s="19"/>
    </row>
    <row r="54" spans="1:8" ht="10.5" customHeight="1" x14ac:dyDescent="0.2">
      <c r="A54" s="2" t="s">
        <v>66</v>
      </c>
      <c r="B54" s="2" t="s">
        <v>18</v>
      </c>
      <c r="C54" s="2" t="s">
        <v>19</v>
      </c>
      <c r="D54" s="2">
        <v>2005</v>
      </c>
      <c r="E54" s="36">
        <v>65000000</v>
      </c>
      <c r="F54" s="19">
        <v>58545057.850000001</v>
      </c>
      <c r="G54" s="19">
        <v>73957761.719999999</v>
      </c>
      <c r="H54" s="19">
        <v>6360627.5300000003</v>
      </c>
    </row>
    <row r="55" spans="1:8" ht="10.5" customHeight="1" x14ac:dyDescent="0.2">
      <c r="A55" s="2" t="s">
        <v>20</v>
      </c>
      <c r="E55" s="3"/>
      <c r="F55" s="19"/>
      <c r="G55" s="19"/>
    </row>
    <row r="56" spans="1:8" ht="10.5" customHeight="1" x14ac:dyDescent="0.2">
      <c r="E56" s="3"/>
      <c r="F56" s="19"/>
      <c r="G56" s="19"/>
      <c r="H56" s="19"/>
    </row>
    <row r="57" spans="1:8" ht="10.5" customHeight="1" x14ac:dyDescent="0.2">
      <c r="A57" s="2" t="s">
        <v>66</v>
      </c>
      <c r="B57" s="2" t="s">
        <v>18</v>
      </c>
      <c r="C57" s="2" t="s">
        <v>19</v>
      </c>
      <c r="D57" s="2">
        <v>2009</v>
      </c>
      <c r="E57" s="36">
        <v>30000000</v>
      </c>
      <c r="F57" s="19">
        <v>27843171.010000002</v>
      </c>
      <c r="G57" s="19">
        <v>20697239.870000001</v>
      </c>
      <c r="H57" s="19">
        <v>19606491.75</v>
      </c>
    </row>
    <row r="58" spans="1:8" ht="10.5" customHeight="1" x14ac:dyDescent="0.2">
      <c r="A58" s="2" t="s">
        <v>21</v>
      </c>
      <c r="E58" s="3"/>
      <c r="F58" s="19"/>
      <c r="G58" s="19"/>
      <c r="H58" s="19"/>
    </row>
    <row r="59" spans="1:8" ht="10.5" customHeight="1" x14ac:dyDescent="0.2">
      <c r="E59" s="3"/>
      <c r="F59" s="19"/>
      <c r="G59" s="19"/>
      <c r="H59" s="19"/>
    </row>
    <row r="60" spans="1:8" ht="10.5" customHeight="1" x14ac:dyDescent="0.2">
      <c r="A60" s="2" t="s">
        <v>66</v>
      </c>
      <c r="B60" s="2" t="s">
        <v>18</v>
      </c>
      <c r="C60" s="2" t="s">
        <v>19</v>
      </c>
      <c r="D60" s="7">
        <v>2012</v>
      </c>
      <c r="E60" s="36">
        <v>17500000</v>
      </c>
      <c r="F60" s="19">
        <v>11654409.52</v>
      </c>
      <c r="G60" s="19">
        <v>1082299.56</v>
      </c>
      <c r="H60" s="19">
        <v>12929918.550000001</v>
      </c>
    </row>
    <row r="61" spans="1:8" ht="10.5" customHeight="1" x14ac:dyDescent="0.2">
      <c r="A61" s="2" t="s">
        <v>43</v>
      </c>
      <c r="E61" s="3"/>
      <c r="F61" s="19"/>
      <c r="G61" s="19"/>
      <c r="H61" s="19"/>
    </row>
    <row r="62" spans="1:8" ht="10.5" customHeight="1" x14ac:dyDescent="0.2">
      <c r="E62" s="3"/>
      <c r="F62" s="19"/>
      <c r="G62" s="19"/>
      <c r="H62" s="19"/>
    </row>
    <row r="63" spans="1:8" ht="10.5" customHeight="1" x14ac:dyDescent="0.2">
      <c r="A63" s="2" t="s">
        <v>68</v>
      </c>
      <c r="B63" s="2" t="s">
        <v>18</v>
      </c>
      <c r="C63" s="2" t="s">
        <v>12</v>
      </c>
      <c r="D63" s="2">
        <v>2014</v>
      </c>
      <c r="E63" s="22">
        <v>35000000</v>
      </c>
      <c r="F63" s="22">
        <v>20562760.66</v>
      </c>
      <c r="G63" s="22">
        <v>11356232.57</v>
      </c>
      <c r="H63" s="22">
        <v>28271822.609999999</v>
      </c>
    </row>
    <row r="64" spans="1:8" ht="10.5" customHeight="1" x14ac:dyDescent="0.2">
      <c r="A64" s="2" t="s">
        <v>69</v>
      </c>
      <c r="E64" s="3"/>
      <c r="F64" s="19"/>
      <c r="G64" s="19"/>
      <c r="H64" s="19"/>
    </row>
    <row r="65" spans="1:9" ht="10.5" customHeight="1" x14ac:dyDescent="0.2">
      <c r="E65" s="3"/>
      <c r="F65" s="19"/>
      <c r="G65" s="19"/>
      <c r="H65" s="19"/>
    </row>
    <row r="66" spans="1:9" ht="10.5" customHeight="1" x14ac:dyDescent="0.2">
      <c r="A66" s="2" t="s">
        <v>94</v>
      </c>
      <c r="B66" s="2" t="s">
        <v>18</v>
      </c>
      <c r="C66" s="2" t="s">
        <v>19</v>
      </c>
      <c r="D66" s="2">
        <v>2015</v>
      </c>
      <c r="E66" s="36">
        <v>35000000</v>
      </c>
      <c r="F66" s="28">
        <v>5564692</v>
      </c>
      <c r="G66" s="28">
        <v>0</v>
      </c>
      <c r="H66" s="28">
        <v>5853705</v>
      </c>
    </row>
    <row r="67" spans="1:9" ht="10.5" customHeight="1" x14ac:dyDescent="0.2">
      <c r="A67" s="2" t="s">
        <v>82</v>
      </c>
      <c r="E67" s="2"/>
      <c r="F67" s="2"/>
      <c r="G67" s="2"/>
      <c r="H67" s="2"/>
    </row>
    <row r="68" spans="1:9" ht="10.5" customHeight="1" x14ac:dyDescent="0.2">
      <c r="E68" s="2"/>
      <c r="F68" s="2"/>
      <c r="G68" s="2"/>
      <c r="H68" s="2"/>
    </row>
    <row r="69" spans="1:9" ht="10.5" customHeight="1" x14ac:dyDescent="0.2">
      <c r="A69" s="2" t="s">
        <v>94</v>
      </c>
      <c r="B69" s="2" t="s">
        <v>18</v>
      </c>
      <c r="C69" s="2" t="s">
        <v>19</v>
      </c>
      <c r="D69" s="40">
        <v>2016</v>
      </c>
      <c r="E69" s="36">
        <v>30000000</v>
      </c>
      <c r="F69" s="28">
        <v>6940520</v>
      </c>
      <c r="G69" s="28">
        <v>0</v>
      </c>
      <c r="H69" s="28">
        <v>7603149</v>
      </c>
      <c r="I69" s="37"/>
    </row>
    <row r="70" spans="1:9" ht="10.5" customHeight="1" x14ac:dyDescent="0.2">
      <c r="A70" s="2" t="s">
        <v>100</v>
      </c>
      <c r="E70" s="2"/>
      <c r="F70" s="2"/>
      <c r="G70" s="2"/>
      <c r="H70" s="2"/>
    </row>
    <row r="71" spans="1:9" ht="10.5" customHeight="1" x14ac:dyDescent="0.2">
      <c r="A71" s="37"/>
      <c r="B71" s="37"/>
      <c r="C71" s="37"/>
      <c r="D71" s="37"/>
      <c r="E71" s="37"/>
      <c r="F71" s="37"/>
      <c r="G71" s="37"/>
      <c r="H71" s="37"/>
    </row>
    <row r="72" spans="1:9" ht="10.5" customHeight="1" x14ac:dyDescent="0.2">
      <c r="A72" s="37"/>
      <c r="B72" s="37"/>
      <c r="C72" s="37"/>
      <c r="D72" s="37"/>
      <c r="E72" s="37"/>
      <c r="F72" s="37"/>
      <c r="G72" s="37"/>
      <c r="H72" s="37"/>
    </row>
    <row r="73" spans="1:9" ht="10.5" customHeight="1" x14ac:dyDescent="0.25">
      <c r="A73" s="33" t="s">
        <v>83</v>
      </c>
      <c r="E73" s="2"/>
      <c r="F73" s="2"/>
      <c r="G73" s="2"/>
      <c r="H73" s="2"/>
    </row>
    <row r="74" spans="1:9" ht="10.5" customHeight="1" x14ac:dyDescent="0.2">
      <c r="E74" s="2"/>
      <c r="F74" s="2"/>
      <c r="G74" s="2"/>
      <c r="H74" s="2"/>
    </row>
    <row r="75" spans="1:9" ht="10.5" customHeight="1" x14ac:dyDescent="0.2">
      <c r="E75" s="2"/>
      <c r="F75" s="2"/>
      <c r="G75" s="2"/>
      <c r="H75" s="2"/>
    </row>
    <row r="76" spans="1:9" ht="10.5" customHeight="1" x14ac:dyDescent="0.2">
      <c r="E76" s="2"/>
      <c r="F76" s="2"/>
      <c r="G76" s="2"/>
      <c r="H76" s="2"/>
    </row>
    <row r="78" spans="1:9" ht="10.5" customHeight="1" x14ac:dyDescent="0.2">
      <c r="E78" s="2"/>
      <c r="F78" s="2"/>
      <c r="G78" s="2"/>
      <c r="H78" s="2"/>
    </row>
    <row r="79" spans="1:9" ht="10.5" customHeight="1" x14ac:dyDescent="0.2">
      <c r="E79" s="2"/>
      <c r="F79" s="2"/>
      <c r="G79" s="2"/>
      <c r="H79" s="2"/>
    </row>
    <row r="81" spans="1:8" ht="10.5" customHeight="1" x14ac:dyDescent="0.2">
      <c r="E81" s="2"/>
      <c r="F81" s="2"/>
      <c r="G81" s="2"/>
      <c r="H81" s="2"/>
    </row>
    <row r="82" spans="1:8" ht="10.5" customHeight="1" x14ac:dyDescent="0.2">
      <c r="E82" s="2"/>
      <c r="F82" s="2"/>
      <c r="G82" s="2"/>
      <c r="H82" s="2"/>
    </row>
    <row r="85" spans="1:8" ht="10.5" customHeight="1" x14ac:dyDescent="0.2">
      <c r="A85" s="1"/>
    </row>
    <row r="86" spans="1:8" ht="10.5" customHeight="1" x14ac:dyDescent="0.2">
      <c r="E86" s="14"/>
      <c r="G86" s="10"/>
    </row>
    <row r="92" spans="1:8" ht="10.5" customHeight="1" x14ac:dyDescent="0.2">
      <c r="A92" s="1"/>
    </row>
  </sheetData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97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107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7601739.1299999999</v>
      </c>
      <c r="G6" s="30">
        <v>260869.57</v>
      </c>
      <c r="H6" s="30">
        <v>7927009.8499999996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"/>
    </row>
    <row r="8" spans="1:11" s="4" customFormat="1" ht="10.5" customHeight="1" x14ac:dyDescent="0.2">
      <c r="A8" s="25"/>
      <c r="E8" s="11"/>
      <c r="F8" s="5"/>
      <c r="G8" s="5"/>
      <c r="H8" s="5"/>
    </row>
    <row r="9" spans="1:11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8860000</v>
      </c>
      <c r="G9" s="15">
        <v>300000</v>
      </c>
      <c r="H9" s="15">
        <v>9923568</v>
      </c>
      <c r="I9" s="15"/>
      <c r="J9" s="15"/>
      <c r="K9" s="15"/>
    </row>
    <row r="10" spans="1:11" s="4" customFormat="1" ht="10.5" customHeight="1" x14ac:dyDescent="0.2">
      <c r="A10" s="25" t="s">
        <v>77</v>
      </c>
      <c r="B10" s="2"/>
      <c r="C10" s="25"/>
      <c r="D10" s="29"/>
      <c r="E10" s="34"/>
      <c r="F10" s="15"/>
      <c r="G10" s="15"/>
      <c r="H10" s="15"/>
      <c r="I10" s="15"/>
      <c r="J10" s="15"/>
      <c r="K10" s="15"/>
    </row>
    <row r="11" spans="1:11" s="4" customFormat="1" ht="10.5" customHeight="1" x14ac:dyDescent="0.2">
      <c r="A11" s="25"/>
      <c r="B11" s="2"/>
      <c r="C11" s="25"/>
      <c r="D11" s="29"/>
      <c r="E11" s="34"/>
      <c r="F11" s="15"/>
      <c r="G11" s="15"/>
      <c r="H11" s="15"/>
      <c r="I11" s="15"/>
      <c r="J11" s="15"/>
      <c r="K11" s="15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5800000</v>
      </c>
      <c r="G12" s="15">
        <v>300000</v>
      </c>
      <c r="H12" s="15">
        <v>6589762</v>
      </c>
      <c r="I12" s="15"/>
      <c r="J12" s="15"/>
      <c r="K12" s="15"/>
    </row>
    <row r="13" spans="1:11" s="4" customFormat="1" ht="10.5" customHeight="1" x14ac:dyDescent="0.2">
      <c r="A13" s="25" t="s">
        <v>85</v>
      </c>
      <c r="B13" s="2"/>
      <c r="C13" s="25"/>
      <c r="D13" s="24"/>
      <c r="E13" s="34"/>
      <c r="F13" s="15"/>
      <c r="G13" s="15"/>
      <c r="H13" s="15"/>
      <c r="I13" s="15"/>
      <c r="J13" s="15"/>
      <c r="K13" s="15"/>
    </row>
    <row r="14" spans="1:11" s="4" customFormat="1" ht="10.5" customHeight="1" x14ac:dyDescent="0.2">
      <c r="E14" s="35"/>
      <c r="F14" s="35"/>
      <c r="G14" s="35"/>
      <c r="H14" s="35"/>
      <c r="I14" s="35"/>
      <c r="J14" s="35"/>
      <c r="K14" s="3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2000000</v>
      </c>
      <c r="G15" s="15">
        <v>0</v>
      </c>
      <c r="H15" s="15">
        <v>2159379</v>
      </c>
      <c r="I15" s="15"/>
      <c r="J15" s="15"/>
      <c r="K15" s="15"/>
    </row>
    <row r="16" spans="1:11" s="4" customFormat="1" ht="10.5" customHeight="1" x14ac:dyDescent="0.2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 x14ac:dyDescent="0.2">
      <c r="E17" s="35"/>
      <c r="F17" s="35"/>
      <c r="G17" s="35"/>
      <c r="H17" s="35"/>
    </row>
    <row r="18" spans="1:8" ht="10.5" customHeight="1" x14ac:dyDescent="0.2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61211503</v>
      </c>
      <c r="H18" s="17">
        <v>4405411</v>
      </c>
    </row>
    <row r="19" spans="1:8" ht="10.5" customHeight="1" x14ac:dyDescent="0.2">
      <c r="F19" s="17"/>
      <c r="G19" s="17"/>
      <c r="H19" s="17"/>
    </row>
    <row r="20" spans="1:8" ht="10.5" customHeight="1" x14ac:dyDescent="0.2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19100000</v>
      </c>
      <c r="G20" s="17">
        <v>24272159</v>
      </c>
      <c r="H20" s="17">
        <v>8260458</v>
      </c>
    </row>
    <row r="21" spans="1:8" ht="10.5" customHeight="1" x14ac:dyDescent="0.2">
      <c r="F21" s="17"/>
      <c r="G21" s="17"/>
      <c r="H21" s="18"/>
    </row>
    <row r="22" spans="1:8" ht="10.5" customHeight="1" x14ac:dyDescent="0.2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22799928</v>
      </c>
      <c r="H22" s="17">
        <v>13029952</v>
      </c>
    </row>
    <row r="23" spans="1:8" ht="10.5" customHeight="1" x14ac:dyDescent="0.2">
      <c r="F23" s="17"/>
      <c r="H23" s="17"/>
    </row>
    <row r="24" spans="1:8" ht="10.5" customHeight="1" x14ac:dyDescent="0.2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30100000</v>
      </c>
      <c r="G24" s="17">
        <v>17481124</v>
      </c>
      <c r="H24" s="17">
        <v>28988682</v>
      </c>
    </row>
    <row r="25" spans="1:8" ht="10.5" customHeight="1" x14ac:dyDescent="0.2">
      <c r="F25" s="17"/>
      <c r="H25" s="17"/>
    </row>
    <row r="26" spans="1:8" ht="10.5" customHeight="1" x14ac:dyDescent="0.2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38000000</v>
      </c>
      <c r="G26" s="17">
        <v>15402499</v>
      </c>
      <c r="H26" s="41">
        <v>44692210</v>
      </c>
    </row>
    <row r="27" spans="1:8" ht="10.5" customHeight="1" x14ac:dyDescent="0.2">
      <c r="F27" s="17"/>
      <c r="G27" s="17"/>
      <c r="H27" s="17"/>
    </row>
    <row r="28" spans="1:8" ht="10.5" customHeight="1" x14ac:dyDescent="0.2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15875000</v>
      </c>
      <c r="G28" s="17">
        <v>833845</v>
      </c>
      <c r="H28" s="17">
        <v>19180906</v>
      </c>
    </row>
    <row r="29" spans="1:8" ht="10.5" customHeight="1" x14ac:dyDescent="0.2">
      <c r="F29" s="17"/>
      <c r="G29" s="17"/>
      <c r="H29" s="17"/>
    </row>
    <row r="30" spans="1:8" ht="10.5" customHeight="1" x14ac:dyDescent="0.2">
      <c r="A30" s="2" t="s">
        <v>108</v>
      </c>
      <c r="B30" s="2" t="s">
        <v>109</v>
      </c>
      <c r="C30" s="2" t="s">
        <v>12</v>
      </c>
      <c r="D30" s="2">
        <v>2018</v>
      </c>
      <c r="E30" s="10" t="s">
        <v>61</v>
      </c>
      <c r="F30" s="17">
        <v>6000000</v>
      </c>
      <c r="G30" s="17">
        <v>0</v>
      </c>
      <c r="H30" s="17">
        <v>6453182</v>
      </c>
    </row>
    <row r="31" spans="1:8" ht="10.5" customHeight="1" x14ac:dyDescent="0.2">
      <c r="F31" s="17"/>
      <c r="G31" s="17"/>
      <c r="H31" s="17"/>
    </row>
    <row r="32" spans="1:8" ht="10.5" customHeight="1" x14ac:dyDescent="0.2">
      <c r="A32" s="2" t="s">
        <v>110</v>
      </c>
      <c r="B32" s="2" t="s">
        <v>111</v>
      </c>
      <c r="C32" s="2" t="s">
        <v>24</v>
      </c>
      <c r="D32" s="2">
        <v>2018</v>
      </c>
      <c r="E32" s="44">
        <v>100000000</v>
      </c>
      <c r="F32" s="15">
        <v>27654782</v>
      </c>
      <c r="G32" s="15">
        <v>0</v>
      </c>
      <c r="H32" s="15">
        <v>27199262</v>
      </c>
    </row>
    <row r="33" spans="1:8" ht="10.5" customHeight="1" x14ac:dyDescent="0.2">
      <c r="A33" s="2" t="s">
        <v>112</v>
      </c>
      <c r="E33" s="2"/>
      <c r="F33" s="16"/>
      <c r="G33" s="16"/>
      <c r="H33" s="16"/>
    </row>
    <row r="34" spans="1:8" ht="10.5" customHeight="1" x14ac:dyDescent="0.2">
      <c r="F34" s="17"/>
      <c r="G34" s="17"/>
      <c r="H34" s="17"/>
    </row>
    <row r="35" spans="1:8" s="96" customFormat="1" ht="10.5" customHeight="1" x14ac:dyDescent="0.2">
      <c r="A35" s="96" t="s">
        <v>22</v>
      </c>
      <c r="B35" s="96" t="s">
        <v>47</v>
      </c>
      <c r="C35" s="96" t="s">
        <v>24</v>
      </c>
      <c r="D35" s="96">
        <v>2011</v>
      </c>
      <c r="E35" s="97">
        <v>6444135</v>
      </c>
      <c r="F35" s="98">
        <v>6263626</v>
      </c>
      <c r="G35" s="98">
        <v>4446885</v>
      </c>
      <c r="H35" s="98">
        <v>2543963</v>
      </c>
    </row>
    <row r="36" spans="1:8" ht="10.5" customHeight="1" x14ac:dyDescent="0.2">
      <c r="A36" s="2" t="s">
        <v>48</v>
      </c>
      <c r="E36" s="3"/>
    </row>
    <row r="37" spans="1:8" ht="10.5" customHeight="1" x14ac:dyDescent="0.2">
      <c r="E37" s="3"/>
    </row>
    <row r="38" spans="1:8" ht="10.5" customHeight="1" x14ac:dyDescent="0.2">
      <c r="A38" s="2" t="s">
        <v>44</v>
      </c>
      <c r="B38" s="2" t="s">
        <v>18</v>
      </c>
      <c r="C38" s="2" t="s">
        <v>19</v>
      </c>
      <c r="D38" s="2">
        <v>2011</v>
      </c>
      <c r="E38" s="36">
        <v>18000000</v>
      </c>
      <c r="F38" s="19">
        <v>15785682</v>
      </c>
      <c r="G38" s="19">
        <v>12448302</v>
      </c>
      <c r="H38" s="19">
        <v>10834149</v>
      </c>
    </row>
    <row r="39" spans="1:8" ht="10.5" customHeight="1" x14ac:dyDescent="0.2">
      <c r="A39" s="2" t="s">
        <v>45</v>
      </c>
      <c r="E39" s="3"/>
      <c r="F39" s="19"/>
      <c r="G39" s="19"/>
      <c r="H39" s="19"/>
    </row>
    <row r="40" spans="1:8" ht="10.5" customHeight="1" x14ac:dyDescent="0.2">
      <c r="E40" s="3"/>
      <c r="F40" s="19"/>
      <c r="G40" s="19"/>
      <c r="H40" s="19"/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2013</v>
      </c>
      <c r="E41" s="36">
        <v>65000000</v>
      </c>
      <c r="F41" s="36">
        <v>39381023</v>
      </c>
      <c r="G41" s="36">
        <v>3425853</v>
      </c>
      <c r="H41" s="36">
        <v>41206215</v>
      </c>
    </row>
    <row r="42" spans="1:8" ht="10.5" customHeight="1" x14ac:dyDescent="0.2">
      <c r="A42" s="2" t="s">
        <v>45</v>
      </c>
      <c r="E42" s="3"/>
    </row>
    <row r="43" spans="1:8" ht="10.5" customHeight="1" x14ac:dyDescent="0.2">
      <c r="E43" s="2"/>
      <c r="F43" s="2"/>
      <c r="G43" s="2"/>
      <c r="H43" s="2"/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2012</v>
      </c>
      <c r="E44" s="36">
        <v>18000000</v>
      </c>
      <c r="F44" s="19">
        <v>13978479</v>
      </c>
      <c r="G44" s="19">
        <v>7505222</v>
      </c>
      <c r="H44" s="19">
        <v>10611670</v>
      </c>
    </row>
    <row r="45" spans="1:8" ht="10.5" customHeight="1" x14ac:dyDescent="0.2">
      <c r="A45" s="2" t="s">
        <v>46</v>
      </c>
      <c r="E45" s="3"/>
    </row>
    <row r="47" spans="1:8" ht="10.5" customHeight="1" x14ac:dyDescent="0.2">
      <c r="A47" s="2" t="s">
        <v>86</v>
      </c>
      <c r="B47" s="2" t="s">
        <v>18</v>
      </c>
      <c r="C47" s="2" t="s">
        <v>12</v>
      </c>
      <c r="D47" s="2">
        <v>2015</v>
      </c>
      <c r="E47" s="10" t="s">
        <v>79</v>
      </c>
      <c r="F47" s="17">
        <v>11014238.41</v>
      </c>
      <c r="G47" s="17">
        <v>264238.40999999997</v>
      </c>
      <c r="H47" s="17">
        <v>9310963.4800000004</v>
      </c>
    </row>
    <row r="48" spans="1:8" ht="10.5" customHeight="1" x14ac:dyDescent="0.2">
      <c r="A48" s="2" t="s">
        <v>80</v>
      </c>
    </row>
    <row r="50" spans="1:8" ht="10.5" customHeight="1" x14ac:dyDescent="0.2">
      <c r="A50" s="2" t="s">
        <v>86</v>
      </c>
      <c r="B50" s="2" t="s">
        <v>18</v>
      </c>
      <c r="C50" s="2" t="s">
        <v>12</v>
      </c>
      <c r="D50" s="2">
        <v>2016</v>
      </c>
      <c r="E50" s="10" t="s">
        <v>59</v>
      </c>
      <c r="F50" s="17">
        <v>2800000</v>
      </c>
      <c r="G50" s="17">
        <v>0</v>
      </c>
      <c r="H50" s="42">
        <v>1964381.63</v>
      </c>
    </row>
    <row r="51" spans="1:8" ht="10.5" customHeight="1" x14ac:dyDescent="0.2">
      <c r="A51" s="2" t="s">
        <v>87</v>
      </c>
      <c r="E51" s="3"/>
    </row>
    <row r="52" spans="1:8" ht="10.5" customHeight="1" x14ac:dyDescent="0.2">
      <c r="E52" s="3"/>
    </row>
    <row r="53" spans="1:8" ht="10.5" customHeight="1" x14ac:dyDescent="0.2">
      <c r="A53" s="2" t="s">
        <v>66</v>
      </c>
      <c r="B53" s="2" t="s">
        <v>18</v>
      </c>
      <c r="C53" s="2" t="s">
        <v>19</v>
      </c>
      <c r="D53" s="2">
        <v>1999</v>
      </c>
      <c r="E53" s="36">
        <v>1125000</v>
      </c>
      <c r="F53" s="19">
        <v>1102927.9099999999</v>
      </c>
      <c r="G53" s="19">
        <v>1749356.51</v>
      </c>
      <c r="H53" s="19">
        <v>11882.44</v>
      </c>
    </row>
    <row r="54" spans="1:8" ht="10.5" customHeight="1" x14ac:dyDescent="0.2">
      <c r="A54" s="2" t="s">
        <v>37</v>
      </c>
      <c r="E54" s="3"/>
      <c r="F54" s="19"/>
      <c r="G54" s="19"/>
      <c r="H54" s="19"/>
    </row>
    <row r="55" spans="1:8" ht="10.5" customHeight="1" x14ac:dyDescent="0.2">
      <c r="E55" s="3"/>
      <c r="F55" s="19"/>
      <c r="H55" s="19"/>
    </row>
    <row r="56" spans="1:8" ht="10.5" customHeight="1" x14ac:dyDescent="0.2">
      <c r="A56" s="2" t="s">
        <v>66</v>
      </c>
      <c r="B56" s="2" t="s">
        <v>18</v>
      </c>
      <c r="C56" s="2" t="s">
        <v>19</v>
      </c>
      <c r="D56" s="2">
        <v>2002</v>
      </c>
      <c r="E56" s="36">
        <v>3300000</v>
      </c>
      <c r="F56" s="19">
        <v>3076428.67</v>
      </c>
      <c r="G56" s="19">
        <v>5007685.9800000004</v>
      </c>
      <c r="H56" s="19">
        <v>77877.94</v>
      </c>
    </row>
    <row r="57" spans="1:8" ht="10.5" customHeight="1" x14ac:dyDescent="0.2">
      <c r="A57" s="2" t="s">
        <v>38</v>
      </c>
      <c r="E57" s="3"/>
      <c r="F57" s="19"/>
      <c r="G57" s="19"/>
    </row>
    <row r="58" spans="1:8" ht="10.5" customHeight="1" x14ac:dyDescent="0.2">
      <c r="E58" s="3"/>
      <c r="F58" s="19"/>
      <c r="G58" s="19"/>
      <c r="H58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2005</v>
      </c>
      <c r="E59" s="36">
        <v>65000000</v>
      </c>
      <c r="F59" s="19">
        <v>58523633.950000003</v>
      </c>
      <c r="G59" s="19">
        <v>74815598.950000003</v>
      </c>
      <c r="H59" s="19">
        <v>5696250.7199999997</v>
      </c>
    </row>
    <row r="60" spans="1:8" ht="10.5" customHeight="1" x14ac:dyDescent="0.2">
      <c r="A60" s="2" t="s">
        <v>20</v>
      </c>
      <c r="E60" s="3"/>
      <c r="F60" s="19"/>
      <c r="G60" s="19"/>
    </row>
    <row r="61" spans="1:8" ht="10.5" customHeight="1" x14ac:dyDescent="0.2">
      <c r="E61" s="3"/>
      <c r="F61" s="19"/>
      <c r="G61" s="19"/>
      <c r="H61" s="19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2">
        <v>2009</v>
      </c>
      <c r="E62" s="36">
        <v>30000000</v>
      </c>
      <c r="F62" s="19">
        <v>27806634.780000001</v>
      </c>
      <c r="G62" s="19">
        <v>21496948.690000001</v>
      </c>
      <c r="H62" s="19">
        <v>20246763.469999999</v>
      </c>
    </row>
    <row r="63" spans="1:8" ht="10.5" customHeight="1" x14ac:dyDescent="0.2">
      <c r="A63" s="2" t="s">
        <v>21</v>
      </c>
      <c r="E63" s="3"/>
      <c r="F63" s="19"/>
      <c r="G63" s="19"/>
      <c r="H63" s="19"/>
    </row>
    <row r="64" spans="1:8" ht="10.5" customHeight="1" x14ac:dyDescent="0.2">
      <c r="E64" s="3"/>
      <c r="F64" s="19"/>
      <c r="G64" s="19"/>
      <c r="H64" s="19"/>
    </row>
    <row r="65" spans="1:9" ht="10.5" customHeight="1" x14ac:dyDescent="0.2">
      <c r="A65" s="2" t="s">
        <v>66</v>
      </c>
      <c r="B65" s="2" t="s">
        <v>18</v>
      </c>
      <c r="C65" s="2" t="s">
        <v>19</v>
      </c>
      <c r="D65" s="7">
        <v>2012</v>
      </c>
      <c r="E65" s="36">
        <v>17500000</v>
      </c>
      <c r="F65" s="19">
        <v>12759577.99</v>
      </c>
      <c r="G65" s="19">
        <v>1883857.97</v>
      </c>
      <c r="H65" s="19">
        <v>13749810.33</v>
      </c>
    </row>
    <row r="66" spans="1:9" ht="10.5" customHeight="1" x14ac:dyDescent="0.2">
      <c r="A66" s="2" t="s">
        <v>43</v>
      </c>
      <c r="E66" s="3"/>
      <c r="F66" s="19"/>
      <c r="G66" s="19"/>
      <c r="H66" s="19"/>
    </row>
    <row r="67" spans="1:9" ht="10.5" customHeight="1" x14ac:dyDescent="0.2">
      <c r="E67" s="3"/>
      <c r="F67" s="19"/>
      <c r="G67" s="19"/>
      <c r="H67" s="19"/>
    </row>
    <row r="68" spans="1:9" ht="10.5" customHeight="1" x14ac:dyDescent="0.2">
      <c r="A68" s="2" t="s">
        <v>68</v>
      </c>
      <c r="B68" s="2" t="s">
        <v>18</v>
      </c>
      <c r="C68" s="2" t="s">
        <v>12</v>
      </c>
      <c r="D68" s="2">
        <v>2014</v>
      </c>
      <c r="E68" s="22">
        <v>35000000</v>
      </c>
      <c r="F68" s="22">
        <v>19522096.32</v>
      </c>
      <c r="G68" s="22">
        <v>12583102.09</v>
      </c>
      <c r="H68" s="22">
        <v>27488055.66</v>
      </c>
    </row>
    <row r="69" spans="1:9" ht="10.5" customHeight="1" x14ac:dyDescent="0.2">
      <c r="A69" s="2" t="s">
        <v>69</v>
      </c>
      <c r="E69" s="3"/>
      <c r="F69" s="19"/>
      <c r="G69" s="19"/>
      <c r="H69" s="19"/>
    </row>
    <row r="70" spans="1:9" ht="10.5" customHeight="1" x14ac:dyDescent="0.2">
      <c r="E70" s="3"/>
      <c r="F70" s="19"/>
      <c r="G70" s="19"/>
      <c r="H70" s="19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2">
        <v>2015</v>
      </c>
      <c r="E71" s="36">
        <v>35000000</v>
      </c>
      <c r="F71" s="28">
        <v>5564692</v>
      </c>
      <c r="G71" s="28">
        <v>0</v>
      </c>
      <c r="H71" s="28">
        <v>6311093</v>
      </c>
    </row>
    <row r="72" spans="1:9" ht="10.5" customHeight="1" x14ac:dyDescent="0.2">
      <c r="A72" s="2" t="s">
        <v>113</v>
      </c>
      <c r="E72" s="2"/>
      <c r="F72" s="2"/>
      <c r="G72" s="2"/>
      <c r="H72" s="2"/>
    </row>
    <row r="73" spans="1:9" ht="10.5" customHeight="1" x14ac:dyDescent="0.2">
      <c r="E73" s="2"/>
      <c r="F73" s="2"/>
      <c r="G73" s="2"/>
      <c r="H73" s="2"/>
    </row>
    <row r="74" spans="1:9" ht="10.5" customHeight="1" x14ac:dyDescent="0.2">
      <c r="A74" s="2" t="s">
        <v>94</v>
      </c>
      <c r="B74" s="2" t="s">
        <v>18</v>
      </c>
      <c r="C74" s="2" t="s">
        <v>19</v>
      </c>
      <c r="D74" s="40">
        <v>2016</v>
      </c>
      <c r="E74" s="36">
        <v>30000000</v>
      </c>
      <c r="F74" s="28">
        <v>6940521</v>
      </c>
      <c r="G74" s="28">
        <v>0</v>
      </c>
      <c r="H74" s="28">
        <v>8183023</v>
      </c>
      <c r="I74" s="37"/>
    </row>
    <row r="75" spans="1:9" ht="10.5" customHeight="1" x14ac:dyDescent="0.2">
      <c r="A75" s="2" t="s">
        <v>100</v>
      </c>
      <c r="E75" s="2"/>
      <c r="F75" s="2"/>
      <c r="G75" s="2"/>
      <c r="H75" s="2"/>
    </row>
    <row r="76" spans="1:9" ht="10.5" customHeight="1" x14ac:dyDescent="0.2">
      <c r="A76" s="37"/>
      <c r="B76" s="37"/>
      <c r="C76" s="37"/>
      <c r="D76" s="37"/>
      <c r="E76" s="37"/>
      <c r="F76" s="37"/>
      <c r="G76" s="37"/>
      <c r="H76" s="37"/>
    </row>
    <row r="77" spans="1:9" ht="10.5" customHeight="1" x14ac:dyDescent="0.2">
      <c r="A77" s="37"/>
      <c r="B77" s="37"/>
      <c r="C77" s="37"/>
      <c r="D77" s="37"/>
      <c r="E77" s="37"/>
      <c r="F77" s="37"/>
      <c r="G77" s="37"/>
      <c r="H77" s="37"/>
    </row>
    <row r="78" spans="1:9" ht="10.5" customHeight="1" x14ac:dyDescent="0.25">
      <c r="A78" s="33" t="s">
        <v>83</v>
      </c>
      <c r="E78" s="2"/>
      <c r="F78" s="2"/>
      <c r="G78" s="2"/>
      <c r="H78" s="2"/>
    </row>
    <row r="79" spans="1:9" ht="10.5" customHeight="1" x14ac:dyDescent="0.2">
      <c r="E79" s="2"/>
      <c r="F79" s="2"/>
      <c r="G79" s="2"/>
      <c r="H79" s="2"/>
    </row>
    <row r="80" spans="1:9" ht="10.5" customHeight="1" x14ac:dyDescent="0.2">
      <c r="E80" s="2"/>
      <c r="F80" s="2"/>
      <c r="G80" s="2"/>
      <c r="H80" s="2"/>
    </row>
    <row r="81" spans="1:11" ht="10.5" customHeight="1" x14ac:dyDescent="0.2">
      <c r="E81" s="2"/>
      <c r="F81" s="2"/>
      <c r="G81" s="2"/>
      <c r="H81" s="2"/>
    </row>
    <row r="83" spans="1:11" ht="10.5" customHeight="1" x14ac:dyDescent="0.2">
      <c r="E83" s="2"/>
      <c r="F83" s="2"/>
      <c r="G83" s="2"/>
      <c r="H83" s="2"/>
    </row>
    <row r="84" spans="1:11" ht="10.5" customHeight="1" x14ac:dyDescent="0.2">
      <c r="E84" s="2"/>
      <c r="F84" s="2"/>
      <c r="G84" s="2"/>
      <c r="H84" s="2"/>
    </row>
    <row r="86" spans="1:11" ht="10.5" customHeight="1" x14ac:dyDescent="0.2">
      <c r="E86" s="2"/>
      <c r="F86" s="2"/>
      <c r="G86" s="2"/>
      <c r="H86" s="2"/>
    </row>
    <row r="87" spans="1:11" ht="10.5" customHeight="1" x14ac:dyDescent="0.2">
      <c r="E87" s="2"/>
      <c r="F87" s="2"/>
      <c r="G87" s="2"/>
      <c r="H87" s="2"/>
    </row>
    <row r="90" spans="1:11" s="3" customFormat="1" ht="10.5" customHeight="1" x14ac:dyDescent="0.2">
      <c r="A90" s="1"/>
      <c r="B90" s="2"/>
      <c r="C90" s="2"/>
      <c r="D90" s="2"/>
      <c r="E90" s="10"/>
      <c r="I90" s="2"/>
      <c r="J90" s="2"/>
      <c r="K90" s="2"/>
    </row>
    <row r="91" spans="1:11" s="3" customFormat="1" ht="10.5" customHeight="1" x14ac:dyDescent="0.2">
      <c r="A91" s="2"/>
      <c r="B91" s="2"/>
      <c r="C91" s="2"/>
      <c r="D91" s="2"/>
      <c r="E91" s="14"/>
      <c r="G91" s="10"/>
      <c r="I91" s="2"/>
      <c r="J91" s="2"/>
      <c r="K91" s="2"/>
    </row>
    <row r="97" spans="1:11" s="3" customFormat="1" ht="10.5" customHeight="1" x14ac:dyDescent="0.2">
      <c r="A97" s="1"/>
      <c r="B97" s="2"/>
      <c r="C97" s="2"/>
      <c r="D97" s="2"/>
      <c r="E97" s="10"/>
      <c r="I97" s="2"/>
      <c r="J97" s="2"/>
      <c r="K97" s="2"/>
    </row>
  </sheetData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91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114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7601739.1299999999</v>
      </c>
      <c r="G6" s="30">
        <v>313043.48</v>
      </c>
      <c r="H6" s="30">
        <v>7998698.2699999996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"/>
    </row>
    <row r="8" spans="1:11" s="4" customFormat="1" ht="10.5" customHeight="1" x14ac:dyDescent="0.2">
      <c r="E8" s="11"/>
      <c r="F8" s="5"/>
      <c r="G8" s="5"/>
      <c r="H8" s="5"/>
    </row>
    <row r="9" spans="1:11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9560000</v>
      </c>
      <c r="G9" s="15">
        <v>300000</v>
      </c>
      <c r="H9" s="15">
        <v>11150804</v>
      </c>
      <c r="I9" s="15"/>
      <c r="J9" s="15"/>
      <c r="K9" s="15"/>
    </row>
    <row r="10" spans="1:11" s="4" customFormat="1" ht="10.5" customHeight="1" x14ac:dyDescent="0.2">
      <c r="A10" s="25" t="s">
        <v>77</v>
      </c>
      <c r="B10" s="2"/>
      <c r="C10" s="25"/>
      <c r="D10" s="29"/>
      <c r="E10" s="34"/>
      <c r="F10" s="15"/>
      <c r="G10" s="15"/>
      <c r="H10" s="15"/>
      <c r="I10" s="15"/>
      <c r="J10" s="15"/>
      <c r="K10" s="15"/>
    </row>
    <row r="11" spans="1:11" s="4" customFormat="1" ht="10.5" customHeight="1" x14ac:dyDescent="0.2">
      <c r="A11" s="25"/>
      <c r="B11" s="2"/>
      <c r="C11" s="25"/>
      <c r="D11" s="29"/>
      <c r="E11" s="34"/>
      <c r="F11" s="15"/>
      <c r="G11" s="15"/>
      <c r="H11" s="15"/>
      <c r="I11" s="15"/>
      <c r="J11" s="15"/>
      <c r="K11" s="15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6600000</v>
      </c>
      <c r="G12" s="15">
        <v>720000</v>
      </c>
      <c r="H12" s="15">
        <v>7548965</v>
      </c>
      <c r="I12" s="15"/>
      <c r="J12" s="15"/>
      <c r="K12" s="15"/>
    </row>
    <row r="13" spans="1:11" s="4" customFormat="1" ht="10.5" customHeight="1" x14ac:dyDescent="0.2">
      <c r="A13" s="25" t="s">
        <v>85</v>
      </c>
      <c r="B13" s="2"/>
      <c r="C13" s="25"/>
      <c r="D13" s="24"/>
      <c r="E13" s="34"/>
      <c r="F13" s="15"/>
      <c r="G13" s="15"/>
      <c r="H13" s="15"/>
      <c r="I13" s="15"/>
      <c r="J13" s="15"/>
      <c r="K13" s="15"/>
    </row>
    <row r="14" spans="1:11" s="4" customFormat="1" ht="10.5" customHeight="1" x14ac:dyDescent="0.2">
      <c r="E14" s="35"/>
      <c r="F14" s="35"/>
      <c r="G14" s="35"/>
      <c r="H14" s="35"/>
      <c r="I14" s="35"/>
      <c r="J14" s="35"/>
      <c r="K14" s="3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2600000</v>
      </c>
      <c r="G15" s="15">
        <v>0</v>
      </c>
      <c r="H15" s="15">
        <v>2742038</v>
      </c>
      <c r="I15" s="15"/>
      <c r="J15" s="15"/>
      <c r="K15" s="15"/>
    </row>
    <row r="16" spans="1:11" s="4" customFormat="1" ht="10.5" customHeight="1" x14ac:dyDescent="0.2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 x14ac:dyDescent="0.2">
      <c r="E17" s="35"/>
      <c r="F17" s="35"/>
      <c r="G17" s="35"/>
      <c r="H17" s="35"/>
    </row>
    <row r="18" spans="1:8" ht="10.5" customHeight="1" x14ac:dyDescent="0.2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62099188</v>
      </c>
      <c r="H18" s="17">
        <v>3319855</v>
      </c>
    </row>
    <row r="19" spans="1:8" ht="10.5" customHeight="1" x14ac:dyDescent="0.2">
      <c r="F19" s="17"/>
      <c r="G19" s="17"/>
      <c r="H19" s="17"/>
    </row>
    <row r="20" spans="1:8" ht="10.5" customHeight="1" x14ac:dyDescent="0.2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19100000</v>
      </c>
      <c r="G20" s="17">
        <v>25112188</v>
      </c>
      <c r="H20" s="17">
        <v>7679902</v>
      </c>
    </row>
    <row r="21" spans="1:8" ht="10.5" customHeight="1" x14ac:dyDescent="0.2">
      <c r="F21" s="17"/>
      <c r="G21" s="17"/>
      <c r="H21" s="18"/>
    </row>
    <row r="22" spans="1:8" ht="10.5" customHeight="1" x14ac:dyDescent="0.2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23805471</v>
      </c>
      <c r="H22" s="17">
        <v>12450128</v>
      </c>
    </row>
    <row r="23" spans="1:8" ht="10.5" customHeight="1" x14ac:dyDescent="0.2">
      <c r="F23" s="17"/>
      <c r="H23" s="17"/>
    </row>
    <row r="24" spans="1:8" ht="10.5" customHeight="1" x14ac:dyDescent="0.2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30100000</v>
      </c>
      <c r="G24" s="17">
        <v>18479260</v>
      </c>
      <c r="H24" s="17">
        <v>29345633</v>
      </c>
    </row>
    <row r="25" spans="1:8" ht="10.5" customHeight="1" x14ac:dyDescent="0.2">
      <c r="F25" s="17"/>
      <c r="H25" s="17"/>
    </row>
    <row r="26" spans="1:8" ht="10.5" customHeight="1" x14ac:dyDescent="0.2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38000000</v>
      </c>
      <c r="G26" s="17">
        <v>16098352</v>
      </c>
      <c r="H26" s="41">
        <v>46733706</v>
      </c>
    </row>
    <row r="27" spans="1:8" ht="10.5" customHeight="1" x14ac:dyDescent="0.2">
      <c r="F27" s="17"/>
      <c r="G27" s="17"/>
      <c r="H27" s="17"/>
    </row>
    <row r="28" spans="1:8" ht="10.5" customHeight="1" x14ac:dyDescent="0.2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17875000</v>
      </c>
      <c r="G28" s="17">
        <v>1109150</v>
      </c>
      <c r="H28" s="17">
        <v>22202541</v>
      </c>
    </row>
    <row r="29" spans="1:8" ht="10.5" customHeight="1" x14ac:dyDescent="0.2">
      <c r="F29" s="17"/>
      <c r="G29" s="17"/>
      <c r="H29" s="17"/>
    </row>
    <row r="30" spans="1:8" ht="10.5" customHeight="1" x14ac:dyDescent="0.2">
      <c r="A30" s="2" t="s">
        <v>108</v>
      </c>
      <c r="B30" s="2" t="s">
        <v>109</v>
      </c>
      <c r="C30" s="2" t="s">
        <v>12</v>
      </c>
      <c r="D30" s="2">
        <v>2018</v>
      </c>
      <c r="E30" s="10" t="s">
        <v>61</v>
      </c>
      <c r="F30" s="17">
        <v>6000000</v>
      </c>
      <c r="G30" s="17">
        <v>0</v>
      </c>
      <c r="H30" s="17">
        <v>6276697</v>
      </c>
    </row>
    <row r="31" spans="1:8" ht="10.5" customHeight="1" x14ac:dyDescent="0.2">
      <c r="F31" s="17"/>
      <c r="G31" s="17"/>
      <c r="H31" s="17"/>
    </row>
    <row r="32" spans="1:8" ht="10.5" customHeight="1" x14ac:dyDescent="0.2">
      <c r="A32" s="2" t="s">
        <v>110</v>
      </c>
      <c r="B32" s="2" t="s">
        <v>111</v>
      </c>
      <c r="C32" s="2" t="s">
        <v>24</v>
      </c>
      <c r="D32" s="2">
        <v>2018</v>
      </c>
      <c r="E32" s="44">
        <v>100000000</v>
      </c>
      <c r="F32" s="15">
        <v>27654782</v>
      </c>
      <c r="G32" s="15">
        <v>0</v>
      </c>
      <c r="H32" s="15">
        <v>27140462</v>
      </c>
    </row>
    <row r="33" spans="1:8" ht="10.5" customHeight="1" x14ac:dyDescent="0.2">
      <c r="A33" s="2" t="s">
        <v>112</v>
      </c>
      <c r="E33" s="2"/>
      <c r="F33" s="16"/>
      <c r="G33" s="16"/>
      <c r="H33" s="16"/>
    </row>
    <row r="34" spans="1:8" ht="10.5" customHeight="1" x14ac:dyDescent="0.2">
      <c r="F34" s="17"/>
      <c r="G34" s="17"/>
      <c r="H34" s="17"/>
    </row>
    <row r="35" spans="1:8" ht="10.5" customHeight="1" x14ac:dyDescent="0.2">
      <c r="A35" s="2" t="s">
        <v>22</v>
      </c>
      <c r="B35" s="2" t="s">
        <v>47</v>
      </c>
      <c r="C35" s="2" t="s">
        <v>24</v>
      </c>
      <c r="D35" s="2">
        <v>2011</v>
      </c>
      <c r="E35" s="34">
        <v>6444135</v>
      </c>
      <c r="F35" s="15">
        <v>6263626</v>
      </c>
      <c r="G35" s="15">
        <v>4570571</v>
      </c>
      <c r="H35" s="15">
        <v>2463079</v>
      </c>
    </row>
    <row r="36" spans="1:8" ht="10.5" customHeight="1" x14ac:dyDescent="0.2">
      <c r="A36" s="2" t="s">
        <v>48</v>
      </c>
      <c r="E36" s="3"/>
    </row>
    <row r="37" spans="1:8" ht="10.5" customHeight="1" x14ac:dyDescent="0.2">
      <c r="E37" s="3"/>
    </row>
    <row r="38" spans="1:8" ht="10.5" customHeight="1" x14ac:dyDescent="0.2">
      <c r="A38" s="2" t="s">
        <v>44</v>
      </c>
      <c r="B38" s="2" t="s">
        <v>18</v>
      </c>
      <c r="C38" s="2" t="s">
        <v>19</v>
      </c>
      <c r="D38" s="2">
        <v>2011</v>
      </c>
      <c r="E38" s="36">
        <v>18000000</v>
      </c>
      <c r="F38" s="19">
        <v>15785682</v>
      </c>
      <c r="G38" s="19">
        <v>13864348</v>
      </c>
      <c r="H38" s="19">
        <v>9213497</v>
      </c>
    </row>
    <row r="39" spans="1:8" ht="10.5" customHeight="1" x14ac:dyDescent="0.2">
      <c r="A39" s="2" t="s">
        <v>45</v>
      </c>
      <c r="E39" s="3"/>
      <c r="F39" s="19"/>
      <c r="G39" s="19"/>
      <c r="H39" s="19"/>
    </row>
    <row r="40" spans="1:8" ht="10.5" customHeight="1" x14ac:dyDescent="0.2">
      <c r="E40" s="3"/>
      <c r="F40" s="19"/>
      <c r="G40" s="19"/>
      <c r="H40" s="19"/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2013</v>
      </c>
      <c r="E41" s="36">
        <v>65000000</v>
      </c>
      <c r="F41" s="36">
        <v>39381023</v>
      </c>
      <c r="G41" s="36">
        <v>3425853</v>
      </c>
      <c r="H41" s="36">
        <v>42269771</v>
      </c>
    </row>
    <row r="42" spans="1:8" ht="10.5" customHeight="1" x14ac:dyDescent="0.2">
      <c r="A42" s="2" t="s">
        <v>45</v>
      </c>
      <c r="E42" s="3"/>
    </row>
    <row r="43" spans="1:8" ht="10.5" customHeight="1" x14ac:dyDescent="0.2">
      <c r="E43" s="2"/>
      <c r="F43" s="2"/>
      <c r="G43" s="2"/>
      <c r="H43" s="2"/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2012</v>
      </c>
      <c r="E44" s="36">
        <v>18000000</v>
      </c>
      <c r="F44" s="19">
        <v>13978479</v>
      </c>
      <c r="G44" s="19">
        <v>7505222</v>
      </c>
      <c r="H44" s="19">
        <v>10928486</v>
      </c>
    </row>
    <row r="45" spans="1:8" ht="10.5" customHeight="1" x14ac:dyDescent="0.2">
      <c r="A45" s="2" t="s">
        <v>46</v>
      </c>
      <c r="E45" s="3"/>
    </row>
    <row r="47" spans="1:8" ht="10.5" customHeight="1" x14ac:dyDescent="0.2">
      <c r="A47" s="2" t="s">
        <v>86</v>
      </c>
      <c r="B47" s="2" t="s">
        <v>18</v>
      </c>
      <c r="C47" s="2" t="s">
        <v>12</v>
      </c>
      <c r="D47" s="2">
        <v>2015</v>
      </c>
      <c r="E47" s="10" t="s">
        <v>79</v>
      </c>
      <c r="F47" s="17">
        <v>13514238.41</v>
      </c>
      <c r="G47" s="17">
        <v>264238.40999999997</v>
      </c>
      <c r="H47" s="17">
        <v>12148507.1</v>
      </c>
    </row>
    <row r="48" spans="1:8" ht="10.5" customHeight="1" x14ac:dyDescent="0.2">
      <c r="A48" s="2" t="s">
        <v>80</v>
      </c>
    </row>
    <row r="50" spans="1:8" ht="10.5" customHeight="1" x14ac:dyDescent="0.2">
      <c r="A50" s="2" t="s">
        <v>86</v>
      </c>
      <c r="B50" s="2" t="s">
        <v>18</v>
      </c>
      <c r="C50" s="2" t="s">
        <v>12</v>
      </c>
      <c r="D50" s="2">
        <v>2016</v>
      </c>
      <c r="E50" s="10" t="s">
        <v>59</v>
      </c>
      <c r="F50" s="17">
        <v>3800000</v>
      </c>
      <c r="G50" s="17">
        <v>0</v>
      </c>
      <c r="H50" s="42">
        <v>2919983.42</v>
      </c>
    </row>
    <row r="51" spans="1:8" ht="10.5" customHeight="1" x14ac:dyDescent="0.2">
      <c r="A51" s="2" t="s">
        <v>87</v>
      </c>
      <c r="E51" s="3"/>
    </row>
    <row r="52" spans="1:8" ht="10.5" customHeight="1" x14ac:dyDescent="0.2">
      <c r="E52" s="3"/>
    </row>
    <row r="53" spans="1:8" ht="10.5" customHeight="1" x14ac:dyDescent="0.2">
      <c r="A53" s="2" t="s">
        <v>66</v>
      </c>
      <c r="B53" s="2" t="s">
        <v>18</v>
      </c>
      <c r="C53" s="2" t="s">
        <v>19</v>
      </c>
      <c r="D53" s="2">
        <v>1999</v>
      </c>
      <c r="E53" s="36">
        <v>1125000</v>
      </c>
      <c r="F53" s="19">
        <v>1102927.9099999999</v>
      </c>
      <c r="G53" s="19">
        <v>1749356.51</v>
      </c>
      <c r="H53" s="19">
        <v>11882.44</v>
      </c>
    </row>
    <row r="54" spans="1:8" ht="10.5" customHeight="1" x14ac:dyDescent="0.2">
      <c r="A54" s="2" t="s">
        <v>37</v>
      </c>
      <c r="E54" s="3"/>
      <c r="F54" s="19"/>
      <c r="G54" s="19"/>
      <c r="H54" s="19"/>
    </row>
    <row r="55" spans="1:8" ht="10.5" customHeight="1" x14ac:dyDescent="0.2">
      <c r="E55" s="3"/>
      <c r="F55" s="19"/>
      <c r="H55" s="19"/>
    </row>
    <row r="56" spans="1:8" ht="10.5" customHeight="1" x14ac:dyDescent="0.2">
      <c r="A56" s="2" t="s">
        <v>66</v>
      </c>
      <c r="B56" s="2" t="s">
        <v>18</v>
      </c>
      <c r="C56" s="2" t="s">
        <v>19</v>
      </c>
      <c r="D56" s="2">
        <v>2002</v>
      </c>
      <c r="E56" s="36">
        <v>3300000</v>
      </c>
      <c r="F56" s="36">
        <v>3076428.67</v>
      </c>
      <c r="G56" s="36">
        <v>5024152.62</v>
      </c>
      <c r="H56" s="19">
        <v>58704.91</v>
      </c>
    </row>
    <row r="57" spans="1:8" ht="10.5" customHeight="1" x14ac:dyDescent="0.2">
      <c r="A57" s="2" t="s">
        <v>38</v>
      </c>
      <c r="E57" s="3"/>
      <c r="F57" s="19"/>
      <c r="G57" s="19"/>
    </row>
    <row r="58" spans="1:8" ht="10.5" customHeight="1" x14ac:dyDescent="0.2">
      <c r="E58" s="3"/>
      <c r="F58" s="19"/>
      <c r="G58" s="19"/>
      <c r="H58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7">
        <v>2012</v>
      </c>
      <c r="E59" s="36">
        <v>17500000</v>
      </c>
      <c r="F59" s="19">
        <v>13233849.800000001</v>
      </c>
      <c r="G59" s="19">
        <v>3210083.06</v>
      </c>
      <c r="H59" s="19">
        <v>13511494.279999999</v>
      </c>
    </row>
    <row r="60" spans="1:8" ht="10.5" customHeight="1" x14ac:dyDescent="0.2">
      <c r="A60" s="2" t="s">
        <v>43</v>
      </c>
      <c r="E60" s="3"/>
      <c r="F60" s="19"/>
      <c r="G60" s="19"/>
      <c r="H60" s="19"/>
    </row>
    <row r="61" spans="1:8" ht="10.5" customHeight="1" x14ac:dyDescent="0.2">
      <c r="E61" s="3"/>
      <c r="F61" s="19"/>
      <c r="G61" s="19"/>
      <c r="H61" s="19"/>
    </row>
    <row r="62" spans="1:8" ht="10.5" customHeight="1" x14ac:dyDescent="0.2">
      <c r="A62" s="2" t="s">
        <v>68</v>
      </c>
      <c r="B62" s="2" t="s">
        <v>18</v>
      </c>
      <c r="C62" s="2" t="s">
        <v>12</v>
      </c>
      <c r="D62" s="2">
        <v>2014</v>
      </c>
      <c r="E62" s="22">
        <v>35000000</v>
      </c>
      <c r="F62" s="22">
        <v>18877390.129999999</v>
      </c>
      <c r="G62" s="22">
        <v>16738669.41</v>
      </c>
      <c r="H62" s="22">
        <v>25322870.949999999</v>
      </c>
    </row>
    <row r="63" spans="1:8" ht="10.5" customHeight="1" x14ac:dyDescent="0.2">
      <c r="A63" s="2" t="s">
        <v>69</v>
      </c>
      <c r="E63" s="3"/>
      <c r="F63" s="19"/>
      <c r="G63" s="19"/>
      <c r="H63" s="19"/>
    </row>
    <row r="64" spans="1:8" ht="10.5" customHeight="1" x14ac:dyDescent="0.2">
      <c r="E64" s="3"/>
      <c r="F64" s="19"/>
      <c r="G64" s="19"/>
      <c r="H64" s="19"/>
    </row>
    <row r="65" spans="1:9" ht="10.5" customHeight="1" x14ac:dyDescent="0.2">
      <c r="A65" s="2" t="s">
        <v>94</v>
      </c>
      <c r="B65" s="2" t="s">
        <v>18</v>
      </c>
      <c r="C65" s="2" t="s">
        <v>19</v>
      </c>
      <c r="D65" s="2">
        <v>2015</v>
      </c>
      <c r="E65" s="36">
        <v>35000000</v>
      </c>
      <c r="F65" s="28">
        <v>6663766</v>
      </c>
      <c r="G65" s="28">
        <v>0</v>
      </c>
      <c r="H65" s="28">
        <v>7563459</v>
      </c>
    </row>
    <row r="66" spans="1:9" ht="10.5" customHeight="1" x14ac:dyDescent="0.2">
      <c r="A66" s="2" t="s">
        <v>113</v>
      </c>
      <c r="E66" s="2"/>
      <c r="F66" s="2"/>
      <c r="G66" s="2"/>
      <c r="H66" s="2"/>
    </row>
    <row r="67" spans="1:9" ht="10.5" customHeight="1" x14ac:dyDescent="0.2">
      <c r="E67" s="2"/>
      <c r="F67" s="2"/>
      <c r="G67" s="2"/>
      <c r="H67" s="2"/>
    </row>
    <row r="68" spans="1:9" ht="10.5" customHeight="1" x14ac:dyDescent="0.2">
      <c r="A68" s="2" t="s">
        <v>94</v>
      </c>
      <c r="B68" s="2" t="s">
        <v>18</v>
      </c>
      <c r="C68" s="2" t="s">
        <v>19</v>
      </c>
      <c r="D68" s="40">
        <v>2016</v>
      </c>
      <c r="E68" s="36">
        <v>30000000</v>
      </c>
      <c r="F68" s="28">
        <v>6940521</v>
      </c>
      <c r="G68" s="28">
        <v>0</v>
      </c>
      <c r="H68" s="28">
        <v>8523188</v>
      </c>
      <c r="I68" s="37"/>
    </row>
    <row r="69" spans="1:9" ht="10.5" customHeight="1" x14ac:dyDescent="0.2">
      <c r="A69" s="2" t="s">
        <v>100</v>
      </c>
      <c r="E69" s="2"/>
      <c r="F69" s="2"/>
      <c r="G69" s="2"/>
      <c r="H69" s="2"/>
    </row>
    <row r="70" spans="1:9" ht="10.5" customHeight="1" x14ac:dyDescent="0.2">
      <c r="A70" s="37"/>
      <c r="B70" s="37"/>
      <c r="C70" s="37"/>
      <c r="D70" s="37"/>
      <c r="E70" s="37"/>
      <c r="F70" s="37"/>
      <c r="G70" s="37"/>
      <c r="H70" s="37"/>
    </row>
    <row r="71" spans="1:9" ht="10.5" customHeight="1" x14ac:dyDescent="0.2">
      <c r="A71" s="37"/>
      <c r="B71" s="37"/>
      <c r="C71" s="37"/>
      <c r="D71" s="37"/>
      <c r="E71" s="37"/>
      <c r="F71" s="37"/>
      <c r="G71" s="37"/>
      <c r="H71" s="37"/>
    </row>
    <row r="72" spans="1:9" ht="10.5" customHeight="1" x14ac:dyDescent="0.25">
      <c r="A72" s="33" t="s">
        <v>83</v>
      </c>
      <c r="E72" s="2"/>
      <c r="F72" s="2"/>
      <c r="G72" s="2"/>
      <c r="H72" s="2"/>
    </row>
    <row r="73" spans="1:9" ht="10.5" customHeight="1" x14ac:dyDescent="0.2">
      <c r="E73" s="2"/>
      <c r="F73" s="2"/>
      <c r="G73" s="2"/>
      <c r="H73" s="2"/>
    </row>
    <row r="74" spans="1:9" ht="10.5" customHeight="1" x14ac:dyDescent="0.2">
      <c r="E74" s="2"/>
      <c r="F74" s="2"/>
      <c r="G74" s="2"/>
      <c r="H74" s="2"/>
    </row>
    <row r="75" spans="1:9" ht="10.5" customHeight="1" x14ac:dyDescent="0.2">
      <c r="E75" s="2"/>
      <c r="F75" s="2"/>
      <c r="G75" s="2"/>
      <c r="H75" s="2"/>
    </row>
    <row r="77" spans="1:9" ht="10.5" customHeight="1" x14ac:dyDescent="0.2">
      <c r="E77" s="2"/>
      <c r="F77" s="2"/>
      <c r="G77" s="2"/>
      <c r="H77" s="2"/>
    </row>
    <row r="78" spans="1:9" ht="10.5" customHeight="1" x14ac:dyDescent="0.2">
      <c r="E78" s="2"/>
      <c r="F78" s="2"/>
      <c r="G78" s="2"/>
      <c r="H78" s="2"/>
    </row>
    <row r="80" spans="1:9" ht="10.5" customHeight="1" x14ac:dyDescent="0.2">
      <c r="E80" s="2"/>
      <c r="F80" s="2"/>
      <c r="G80" s="2"/>
      <c r="H80" s="2"/>
    </row>
    <row r="81" spans="1:11" ht="10.5" customHeight="1" x14ac:dyDescent="0.2">
      <c r="E81" s="2"/>
      <c r="F81" s="2"/>
      <c r="G81" s="2"/>
      <c r="H81" s="2"/>
    </row>
    <row r="84" spans="1:11" s="3" customFormat="1" ht="10.5" customHeight="1" x14ac:dyDescent="0.2">
      <c r="A84" s="1"/>
      <c r="B84" s="2"/>
      <c r="C84" s="2"/>
      <c r="D84" s="2"/>
      <c r="E84" s="10"/>
      <c r="I84" s="2"/>
      <c r="J84" s="2"/>
      <c r="K84" s="2"/>
    </row>
    <row r="85" spans="1:11" s="3" customFormat="1" ht="10.5" customHeight="1" x14ac:dyDescent="0.2">
      <c r="A85" s="2"/>
      <c r="B85" s="2"/>
      <c r="C85" s="2"/>
      <c r="D85" s="2"/>
      <c r="E85" s="14"/>
      <c r="G85" s="10"/>
      <c r="I85" s="2"/>
      <c r="J85" s="2"/>
      <c r="K85" s="2"/>
    </row>
    <row r="91" spans="1:11" s="3" customFormat="1" ht="10.5" customHeight="1" x14ac:dyDescent="0.2">
      <c r="A91" s="1"/>
      <c r="B91" s="2"/>
      <c r="C91" s="2"/>
      <c r="D91" s="2"/>
      <c r="E91" s="10"/>
      <c r="I91" s="2"/>
      <c r="J91" s="2"/>
      <c r="K91" s="2"/>
    </row>
  </sheetData>
  <pageMargins left="0.7" right="0.7" top="0.75" bottom="0.75" header="0.3" footer="0.3"/>
  <pageSetup paperSize="9" scale="9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94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115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7601739.1299999999</v>
      </c>
      <c r="G6" s="44">
        <f>'Sep18'!G6+52173.91</f>
        <v>365217.39</v>
      </c>
      <c r="H6" s="44">
        <v>7991331.2800000003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"/>
    </row>
    <row r="8" spans="1:11" s="4" customFormat="1" ht="10.5" customHeight="1" x14ac:dyDescent="0.2">
      <c r="A8" s="25"/>
      <c r="E8" s="11"/>
      <c r="F8" s="5"/>
      <c r="G8" s="5"/>
      <c r="H8" s="5"/>
    </row>
    <row r="9" spans="1:11" s="4" customFormat="1" ht="10.5" customHeight="1" x14ac:dyDescent="0.2">
      <c r="A9" s="25" t="s">
        <v>116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12758951.109999999</v>
      </c>
      <c r="G9" s="20">
        <v>0</v>
      </c>
      <c r="H9" s="20">
        <v>13560987.73</v>
      </c>
    </row>
    <row r="10" spans="1:11" s="4" customFormat="1" ht="10.5" customHeight="1" x14ac:dyDescent="0.2">
      <c r="A10" s="25" t="s">
        <v>118</v>
      </c>
      <c r="E10" s="11"/>
      <c r="F10" s="5"/>
      <c r="G10" s="5"/>
      <c r="H10" s="5"/>
    </row>
    <row r="11" spans="1:11" s="4" customFormat="1" ht="10.5" customHeight="1" x14ac:dyDescent="0.2">
      <c r="E11" s="11"/>
      <c r="F11" s="5"/>
      <c r="G11" s="5"/>
      <c r="H11" s="5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2015</v>
      </c>
      <c r="E12" s="23">
        <v>20000000</v>
      </c>
      <c r="F12" s="23">
        <v>10960000</v>
      </c>
      <c r="G12" s="23">
        <v>700000</v>
      </c>
      <c r="H12" s="23">
        <v>12296576</v>
      </c>
      <c r="I12" s="15"/>
      <c r="J12" s="15"/>
      <c r="K12" s="15"/>
    </row>
    <row r="13" spans="1:11" s="4" customFormat="1" ht="10.5" customHeight="1" x14ac:dyDescent="0.2">
      <c r="A13" s="25" t="s">
        <v>77</v>
      </c>
      <c r="B13" s="2"/>
      <c r="C13" s="25"/>
      <c r="D13" s="29"/>
      <c r="E13" s="23"/>
      <c r="F13" s="15"/>
      <c r="G13" s="15"/>
      <c r="H13" s="15"/>
      <c r="I13" s="15"/>
      <c r="J13" s="15"/>
      <c r="K13" s="15"/>
    </row>
    <row r="14" spans="1:11" s="4" customFormat="1" ht="10.5" customHeight="1" x14ac:dyDescent="0.2">
      <c r="A14" s="25"/>
      <c r="B14" s="2"/>
      <c r="C14" s="25"/>
      <c r="D14" s="29"/>
      <c r="E14" s="23"/>
      <c r="F14" s="15"/>
      <c r="G14" s="15"/>
      <c r="H14" s="15"/>
      <c r="I14" s="15"/>
      <c r="J14" s="15"/>
      <c r="K14" s="1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2016</v>
      </c>
      <c r="E15" s="23">
        <v>20000000</v>
      </c>
      <c r="F15" s="23">
        <v>7500000</v>
      </c>
      <c r="G15" s="23">
        <v>720000</v>
      </c>
      <c r="H15" s="23">
        <v>8463164</v>
      </c>
      <c r="I15" s="15"/>
      <c r="J15" s="15"/>
      <c r="K15" s="15"/>
    </row>
    <row r="16" spans="1:11" s="4" customFormat="1" ht="10.5" customHeight="1" x14ac:dyDescent="0.2">
      <c r="A16" s="25" t="s">
        <v>85</v>
      </c>
      <c r="B16" s="2"/>
      <c r="C16" s="25"/>
      <c r="D16" s="24"/>
      <c r="E16" s="23"/>
      <c r="F16" s="15"/>
      <c r="G16" s="15"/>
      <c r="H16" s="15"/>
      <c r="I16" s="15"/>
      <c r="J16" s="15"/>
      <c r="K16" s="15"/>
    </row>
    <row r="17" spans="1:11" s="4" customFormat="1" ht="10.5" customHeight="1" x14ac:dyDescent="0.2">
      <c r="E17" s="11"/>
      <c r="F17" s="35"/>
      <c r="G17" s="35"/>
      <c r="H17" s="35"/>
      <c r="I17" s="35"/>
      <c r="J17" s="35"/>
      <c r="K17" s="35"/>
    </row>
    <row r="18" spans="1:11" s="4" customFormat="1" ht="10.5" customHeight="1" x14ac:dyDescent="0.2">
      <c r="A18" s="25" t="s">
        <v>76</v>
      </c>
      <c r="B18" s="2" t="s">
        <v>18</v>
      </c>
      <c r="C18" s="25" t="s">
        <v>24</v>
      </c>
      <c r="D18" s="29">
        <v>2017</v>
      </c>
      <c r="E18" s="23">
        <v>20000000</v>
      </c>
      <c r="F18" s="15">
        <v>3300000</v>
      </c>
      <c r="G18" s="15">
        <v>0</v>
      </c>
      <c r="H18" s="15">
        <v>3464863</v>
      </c>
      <c r="I18" s="15"/>
      <c r="J18" s="15"/>
      <c r="K18" s="15"/>
    </row>
    <row r="19" spans="1:11" s="4" customFormat="1" ht="10.5" customHeight="1" x14ac:dyDescent="0.2">
      <c r="A19" s="25" t="s">
        <v>103</v>
      </c>
      <c r="B19" s="2"/>
      <c r="C19" s="25"/>
      <c r="D19" s="24"/>
      <c r="E19" s="23"/>
      <c r="F19" s="15"/>
      <c r="G19" s="15"/>
      <c r="H19" s="15"/>
    </row>
    <row r="20" spans="1:11" s="4" customFormat="1" ht="10.5" customHeight="1" x14ac:dyDescent="0.2">
      <c r="E20" s="11"/>
      <c r="F20" s="35"/>
      <c r="G20" s="35"/>
      <c r="H20" s="35"/>
    </row>
    <row r="21" spans="1:11" ht="10.5" customHeight="1" x14ac:dyDescent="0.2">
      <c r="A21" s="2" t="s">
        <v>10</v>
      </c>
      <c r="B21" s="2" t="s">
        <v>11</v>
      </c>
      <c r="C21" s="2" t="s">
        <v>12</v>
      </c>
      <c r="D21" s="2">
        <v>2005</v>
      </c>
      <c r="E21" s="10" t="s">
        <v>58</v>
      </c>
      <c r="F21" s="17">
        <v>42075000</v>
      </c>
      <c r="G21" s="17">
        <v>62099188</v>
      </c>
      <c r="H21" s="22">
        <v>3114756</v>
      </c>
    </row>
    <row r="22" spans="1:11" ht="10.5" customHeight="1" x14ac:dyDescent="0.2">
      <c r="F22" s="17"/>
      <c r="G22" s="17"/>
      <c r="H22" s="22"/>
    </row>
    <row r="23" spans="1:11" ht="10.5" customHeight="1" x14ac:dyDescent="0.2">
      <c r="A23" s="2" t="s">
        <v>13</v>
      </c>
      <c r="B23" s="2" t="s">
        <v>11</v>
      </c>
      <c r="C23" s="2" t="s">
        <v>12</v>
      </c>
      <c r="D23" s="2">
        <v>2006</v>
      </c>
      <c r="E23" s="10" t="s">
        <v>59</v>
      </c>
      <c r="F23" s="17">
        <v>19100000</v>
      </c>
      <c r="G23" s="17">
        <v>25806566</v>
      </c>
      <c r="H23" s="22">
        <v>6591404</v>
      </c>
    </row>
    <row r="24" spans="1:11" ht="10.5" customHeight="1" x14ac:dyDescent="0.2">
      <c r="F24" s="17"/>
      <c r="G24" s="17"/>
      <c r="H24" s="46"/>
    </row>
    <row r="25" spans="1:11" ht="10.5" customHeight="1" x14ac:dyDescent="0.2">
      <c r="A25" s="2" t="s">
        <v>13</v>
      </c>
      <c r="B25" s="2" t="s">
        <v>14</v>
      </c>
      <c r="C25" s="2" t="s">
        <v>12</v>
      </c>
      <c r="D25" s="2">
        <v>2006</v>
      </c>
      <c r="E25" s="10" t="s">
        <v>59</v>
      </c>
      <c r="F25" s="17">
        <v>19600000</v>
      </c>
      <c r="G25" s="17">
        <v>24477047</v>
      </c>
      <c r="H25" s="22">
        <v>11553547</v>
      </c>
    </row>
    <row r="26" spans="1:11" ht="10.5" customHeight="1" x14ac:dyDescent="0.2">
      <c r="F26" s="17"/>
      <c r="H26" s="22"/>
    </row>
    <row r="27" spans="1:11" ht="10.5" customHeight="1" x14ac:dyDescent="0.2">
      <c r="A27" s="2" t="s">
        <v>60</v>
      </c>
      <c r="B27" s="2" t="s">
        <v>11</v>
      </c>
      <c r="C27" s="2" t="s">
        <v>12</v>
      </c>
      <c r="D27" s="2">
        <v>2011</v>
      </c>
      <c r="E27" s="10" t="s">
        <v>61</v>
      </c>
      <c r="F27" s="17">
        <v>30100000</v>
      </c>
      <c r="G27" s="17">
        <v>21486993</v>
      </c>
      <c r="H27" s="22">
        <v>26537086</v>
      </c>
    </row>
    <row r="28" spans="1:11" ht="10.5" customHeight="1" x14ac:dyDescent="0.2">
      <c r="F28" s="17"/>
      <c r="H28" s="22"/>
    </row>
    <row r="29" spans="1:11" ht="10.5" customHeight="1" x14ac:dyDescent="0.2">
      <c r="A29" s="2" t="s">
        <v>60</v>
      </c>
      <c r="B29" s="2" t="s">
        <v>14</v>
      </c>
      <c r="C29" s="2" t="s">
        <v>12</v>
      </c>
      <c r="D29" s="2">
        <v>2011</v>
      </c>
      <c r="E29" s="10" t="s">
        <v>61</v>
      </c>
      <c r="F29" s="17">
        <v>38000000</v>
      </c>
      <c r="G29" s="17">
        <v>17385450</v>
      </c>
      <c r="H29" s="22">
        <v>47608857</v>
      </c>
    </row>
    <row r="30" spans="1:11" ht="10.5" customHeight="1" x14ac:dyDescent="0.2">
      <c r="F30" s="17"/>
      <c r="G30" s="17"/>
      <c r="H30" s="22"/>
    </row>
    <row r="31" spans="1:11" ht="10.5" customHeight="1" x14ac:dyDescent="0.2">
      <c r="A31" s="2" t="s">
        <v>92</v>
      </c>
      <c r="B31" s="2" t="s">
        <v>14</v>
      </c>
      <c r="C31" s="2" t="s">
        <v>12</v>
      </c>
      <c r="D31" s="2">
        <v>2016</v>
      </c>
      <c r="E31" s="10" t="s">
        <v>93</v>
      </c>
      <c r="F31" s="17">
        <v>21375000</v>
      </c>
      <c r="G31" s="17">
        <v>1522109</v>
      </c>
      <c r="H31" s="22">
        <v>26975567</v>
      </c>
    </row>
    <row r="32" spans="1:11" ht="10.5" customHeight="1" x14ac:dyDescent="0.2">
      <c r="F32" s="17"/>
      <c r="G32" s="17"/>
      <c r="H32" s="17"/>
    </row>
    <row r="33" spans="1:8" ht="10.5" customHeight="1" x14ac:dyDescent="0.2">
      <c r="A33" s="2" t="s">
        <v>108</v>
      </c>
      <c r="B33" s="2" t="s">
        <v>119</v>
      </c>
      <c r="C33" s="2" t="s">
        <v>12</v>
      </c>
      <c r="D33" s="2">
        <v>2018</v>
      </c>
      <c r="E33" s="10" t="s">
        <v>61</v>
      </c>
      <c r="F33" s="17">
        <v>15000000</v>
      </c>
      <c r="G33" s="17">
        <v>0</v>
      </c>
      <c r="H33" s="17">
        <v>14151079</v>
      </c>
    </row>
    <row r="34" spans="1:8" ht="10.5" customHeight="1" x14ac:dyDescent="0.2">
      <c r="F34" s="17"/>
      <c r="G34" s="17"/>
      <c r="H34" s="17"/>
    </row>
    <row r="35" spans="1:8" ht="10.5" customHeight="1" x14ac:dyDescent="0.2">
      <c r="A35" s="2" t="s">
        <v>110</v>
      </c>
      <c r="B35" s="2" t="s">
        <v>111</v>
      </c>
      <c r="C35" s="2" t="s">
        <v>24</v>
      </c>
      <c r="D35" s="2">
        <v>2018</v>
      </c>
      <c r="E35" s="44">
        <v>100000000</v>
      </c>
      <c r="F35" s="15">
        <v>24942928</v>
      </c>
      <c r="G35" s="15">
        <v>0</v>
      </c>
      <c r="H35" s="15">
        <v>23932951</v>
      </c>
    </row>
    <row r="36" spans="1:8" ht="10.5" customHeight="1" x14ac:dyDescent="0.2">
      <c r="A36" s="2" t="s">
        <v>112</v>
      </c>
      <c r="E36" s="29"/>
      <c r="F36" s="16"/>
      <c r="G36" s="16"/>
      <c r="H36" s="16"/>
    </row>
    <row r="37" spans="1:8" ht="10.5" customHeight="1" x14ac:dyDescent="0.2">
      <c r="F37" s="17"/>
      <c r="G37" s="17"/>
      <c r="H37" s="17"/>
    </row>
    <row r="38" spans="1:8" ht="10.5" customHeight="1" x14ac:dyDescent="0.2">
      <c r="A38" s="2" t="s">
        <v>22</v>
      </c>
      <c r="B38" s="25" t="s">
        <v>117</v>
      </c>
      <c r="C38" s="2" t="s">
        <v>24</v>
      </c>
      <c r="D38" s="2">
        <v>2011</v>
      </c>
      <c r="E38" s="23">
        <v>6444135</v>
      </c>
      <c r="F38" s="15">
        <v>6263626</v>
      </c>
      <c r="G38" s="15">
        <v>4884202</v>
      </c>
      <c r="H38" s="15">
        <v>2233792</v>
      </c>
    </row>
    <row r="39" spans="1:8" ht="10.5" customHeight="1" x14ac:dyDescent="0.2">
      <c r="A39" s="2" t="s">
        <v>48</v>
      </c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2011</v>
      </c>
      <c r="E41" s="12">
        <v>18000000</v>
      </c>
      <c r="F41" s="19">
        <v>15785682</v>
      </c>
      <c r="G41" s="19">
        <v>14877666</v>
      </c>
      <c r="H41" s="19">
        <v>7950480</v>
      </c>
    </row>
    <row r="42" spans="1:8" ht="10.5" customHeight="1" x14ac:dyDescent="0.2">
      <c r="A42" s="2" t="s">
        <v>45</v>
      </c>
      <c r="F42" s="19"/>
      <c r="G42" s="19"/>
      <c r="H42" s="19"/>
    </row>
    <row r="43" spans="1:8" ht="10.5" customHeight="1" x14ac:dyDescent="0.2">
      <c r="F43" s="19"/>
      <c r="G43" s="19"/>
      <c r="H43" s="19"/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2013</v>
      </c>
      <c r="E44" s="12">
        <v>65000000</v>
      </c>
      <c r="F44" s="36">
        <v>42521440</v>
      </c>
      <c r="G44" s="36">
        <v>3425853</v>
      </c>
      <c r="H44" s="36">
        <v>46663343</v>
      </c>
    </row>
    <row r="45" spans="1:8" ht="10.5" customHeight="1" x14ac:dyDescent="0.2">
      <c r="A45" s="2" t="s">
        <v>45</v>
      </c>
    </row>
    <row r="46" spans="1:8" ht="10.5" customHeight="1" x14ac:dyDescent="0.2">
      <c r="E46" s="29"/>
      <c r="F46" s="2"/>
      <c r="G46" s="2"/>
      <c r="H46" s="2"/>
    </row>
    <row r="47" spans="1:8" ht="10.5" customHeight="1" x14ac:dyDescent="0.2">
      <c r="A47" s="2" t="s">
        <v>44</v>
      </c>
      <c r="B47" s="2" t="s">
        <v>18</v>
      </c>
      <c r="C47" s="2" t="s">
        <v>19</v>
      </c>
      <c r="D47" s="2">
        <v>2012</v>
      </c>
      <c r="E47" s="12">
        <v>18000000</v>
      </c>
      <c r="F47" s="19">
        <v>13978479</v>
      </c>
      <c r="G47" s="19">
        <v>7505222</v>
      </c>
      <c r="H47" s="19">
        <v>11352613</v>
      </c>
    </row>
    <row r="48" spans="1:8" ht="10.5" customHeight="1" x14ac:dyDescent="0.2">
      <c r="A48" s="2" t="s">
        <v>46</v>
      </c>
    </row>
    <row r="50" spans="1:8" ht="10.5" customHeight="1" x14ac:dyDescent="0.2">
      <c r="A50" s="2" t="s">
        <v>86</v>
      </c>
      <c r="B50" s="2" t="s">
        <v>18</v>
      </c>
      <c r="C50" s="2" t="s">
        <v>12</v>
      </c>
      <c r="D50" s="2">
        <v>2015</v>
      </c>
      <c r="E50" s="10" t="s">
        <v>79</v>
      </c>
      <c r="F50" s="17">
        <v>14764238.41</v>
      </c>
      <c r="G50" s="17">
        <v>264238.40999999997</v>
      </c>
      <c r="H50" s="17">
        <v>13731426.699999999</v>
      </c>
    </row>
    <row r="51" spans="1:8" ht="10.5" customHeight="1" x14ac:dyDescent="0.2">
      <c r="A51" s="2" t="s">
        <v>80</v>
      </c>
    </row>
    <row r="53" spans="1:8" ht="10.5" customHeight="1" x14ac:dyDescent="0.2">
      <c r="A53" s="2" t="s">
        <v>86</v>
      </c>
      <c r="B53" s="2" t="s">
        <v>18</v>
      </c>
      <c r="C53" s="2" t="s">
        <v>12</v>
      </c>
      <c r="D53" s="2">
        <v>2016</v>
      </c>
      <c r="E53" s="10" t="s">
        <v>59</v>
      </c>
      <c r="F53" s="17">
        <v>5800000</v>
      </c>
      <c r="G53" s="17">
        <v>0</v>
      </c>
      <c r="H53" s="42">
        <v>4983179.8</v>
      </c>
    </row>
    <row r="54" spans="1:8" ht="10.5" customHeight="1" x14ac:dyDescent="0.2">
      <c r="A54" s="2" t="s">
        <v>87</v>
      </c>
    </row>
    <row r="56" spans="1:8" ht="10.5" customHeight="1" x14ac:dyDescent="0.2">
      <c r="A56" s="2" t="s">
        <v>66</v>
      </c>
      <c r="B56" s="2" t="s">
        <v>18</v>
      </c>
      <c r="C56" s="2" t="s">
        <v>19</v>
      </c>
      <c r="D56" s="2">
        <v>1999</v>
      </c>
      <c r="E56" s="12">
        <v>1125000</v>
      </c>
      <c r="F56" s="19">
        <v>1102927.9099999999</v>
      </c>
      <c r="G56" s="19">
        <v>1749356.51</v>
      </c>
      <c r="H56" s="19">
        <v>8533.23</v>
      </c>
    </row>
    <row r="57" spans="1:8" ht="10.5" customHeight="1" x14ac:dyDescent="0.2">
      <c r="A57" s="2" t="s">
        <v>37</v>
      </c>
      <c r="F57" s="19"/>
      <c r="G57" s="19"/>
      <c r="H57" s="19"/>
    </row>
    <row r="58" spans="1:8" ht="10.5" customHeight="1" x14ac:dyDescent="0.2">
      <c r="F58" s="19"/>
      <c r="H58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2002</v>
      </c>
      <c r="E59" s="12">
        <v>3300000</v>
      </c>
      <c r="F59" s="36">
        <v>3076428.67</v>
      </c>
      <c r="G59" s="36">
        <v>5024152.62</v>
      </c>
      <c r="H59" s="19">
        <v>53615.93</v>
      </c>
    </row>
    <row r="60" spans="1:8" ht="10.5" customHeight="1" x14ac:dyDescent="0.2">
      <c r="A60" s="2" t="s">
        <v>38</v>
      </c>
      <c r="F60" s="19"/>
      <c r="G60" s="19"/>
    </row>
    <row r="61" spans="1:8" ht="10.5" customHeight="1" x14ac:dyDescent="0.2">
      <c r="F61" s="19"/>
      <c r="G61" s="19"/>
      <c r="H61" s="19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7">
        <v>2012</v>
      </c>
      <c r="E62" s="12">
        <v>17500000</v>
      </c>
      <c r="F62" s="19">
        <v>13749862.27</v>
      </c>
      <c r="G62" s="19">
        <v>4346998.34</v>
      </c>
      <c r="H62" s="19">
        <v>13310802.09</v>
      </c>
    </row>
    <row r="63" spans="1:8" ht="10.5" customHeight="1" x14ac:dyDescent="0.2">
      <c r="A63" s="2" t="s">
        <v>43</v>
      </c>
      <c r="F63" s="19"/>
      <c r="G63" s="19"/>
      <c r="H63" s="19"/>
    </row>
    <row r="64" spans="1:8" ht="10.5" customHeight="1" x14ac:dyDescent="0.2">
      <c r="F64" s="19"/>
      <c r="G64" s="19"/>
      <c r="H64" s="19"/>
    </row>
    <row r="65" spans="1:9" ht="10.5" customHeight="1" x14ac:dyDescent="0.2">
      <c r="A65" s="2" t="s">
        <v>68</v>
      </c>
      <c r="B65" s="2" t="s">
        <v>18</v>
      </c>
      <c r="C65" s="2" t="s">
        <v>12</v>
      </c>
      <c r="D65" s="2">
        <v>2014</v>
      </c>
      <c r="E65" s="21">
        <v>35000000</v>
      </c>
      <c r="F65" s="22">
        <v>17716409.530000001</v>
      </c>
      <c r="G65" s="22">
        <v>18118249.34</v>
      </c>
      <c r="H65" s="22">
        <v>23630300.350000001</v>
      </c>
    </row>
    <row r="66" spans="1:9" ht="10.5" customHeight="1" x14ac:dyDescent="0.2">
      <c r="A66" s="2" t="s">
        <v>69</v>
      </c>
      <c r="F66" s="19"/>
      <c r="G66" s="19"/>
      <c r="H66" s="19"/>
    </row>
    <row r="67" spans="1:9" ht="10.5" customHeight="1" x14ac:dyDescent="0.2">
      <c r="F67" s="19"/>
      <c r="G67" s="19"/>
      <c r="H67" s="19"/>
    </row>
    <row r="68" spans="1:9" ht="10.5" customHeight="1" x14ac:dyDescent="0.2">
      <c r="A68" s="2" t="s">
        <v>94</v>
      </c>
      <c r="B68" s="2" t="s">
        <v>18</v>
      </c>
      <c r="C68" s="2" t="s">
        <v>19</v>
      </c>
      <c r="D68" s="2">
        <v>2015</v>
      </c>
      <c r="E68" s="12">
        <v>35000000</v>
      </c>
      <c r="F68" s="28">
        <v>15607478</v>
      </c>
      <c r="G68" s="28">
        <v>0</v>
      </c>
      <c r="H68" s="47">
        <v>18012963</v>
      </c>
    </row>
    <row r="69" spans="1:9" ht="10.5" customHeight="1" x14ac:dyDescent="0.2">
      <c r="A69" s="2" t="s">
        <v>113</v>
      </c>
      <c r="E69" s="29"/>
      <c r="F69" s="2"/>
      <c r="G69" s="2"/>
      <c r="H69" s="28"/>
    </row>
    <row r="70" spans="1:9" ht="10.5" customHeight="1" x14ac:dyDescent="0.2">
      <c r="E70" s="29"/>
      <c r="F70" s="2"/>
      <c r="G70" s="2"/>
      <c r="H70" s="28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40">
        <v>2016</v>
      </c>
      <c r="E71" s="12">
        <v>30000000</v>
      </c>
      <c r="F71" s="28">
        <v>11228802</v>
      </c>
      <c r="G71" s="28">
        <v>0</v>
      </c>
      <c r="H71" s="47">
        <v>13224665</v>
      </c>
      <c r="I71" s="37"/>
    </row>
    <row r="72" spans="1:9" ht="10.5" customHeight="1" x14ac:dyDescent="0.2">
      <c r="A72" s="2" t="s">
        <v>100</v>
      </c>
      <c r="E72" s="29"/>
      <c r="F72" s="2"/>
      <c r="G72" s="2"/>
      <c r="H72" s="28"/>
    </row>
    <row r="73" spans="1:9" ht="10.5" customHeight="1" x14ac:dyDescent="0.2">
      <c r="A73" s="37"/>
      <c r="B73" s="37"/>
      <c r="C73" s="37"/>
      <c r="D73" s="37"/>
      <c r="E73" s="45"/>
      <c r="F73" s="37"/>
      <c r="G73" s="37"/>
      <c r="H73" s="37"/>
    </row>
    <row r="74" spans="1:9" ht="10.5" customHeight="1" x14ac:dyDescent="0.2">
      <c r="A74" s="37"/>
      <c r="B74" s="37"/>
      <c r="C74" s="37"/>
      <c r="D74" s="37"/>
      <c r="E74" s="45"/>
      <c r="F74" s="37"/>
      <c r="G74" s="37"/>
      <c r="H74" s="37"/>
    </row>
    <row r="75" spans="1:9" ht="10.5" customHeight="1" x14ac:dyDescent="0.25">
      <c r="A75" s="33" t="s">
        <v>83</v>
      </c>
      <c r="E75" s="29"/>
      <c r="F75" s="2"/>
      <c r="G75" s="2"/>
      <c r="H75" s="2"/>
    </row>
    <row r="76" spans="1:9" ht="10.5" customHeight="1" x14ac:dyDescent="0.2">
      <c r="E76" s="29"/>
      <c r="F76" s="2"/>
      <c r="G76" s="2"/>
      <c r="H76" s="2"/>
    </row>
    <row r="77" spans="1:9" ht="10.5" customHeight="1" x14ac:dyDescent="0.2">
      <c r="E77" s="29"/>
      <c r="F77" s="2"/>
      <c r="G77" s="2"/>
      <c r="H77" s="2"/>
    </row>
    <row r="78" spans="1:9" ht="10.5" customHeight="1" x14ac:dyDescent="0.2">
      <c r="E78" s="29"/>
      <c r="F78" s="2"/>
      <c r="G78" s="2"/>
      <c r="H78" s="2"/>
    </row>
    <row r="80" spans="1:9" ht="10.5" customHeight="1" x14ac:dyDescent="0.2">
      <c r="E80" s="29"/>
      <c r="F80" s="2"/>
      <c r="G80" s="2"/>
      <c r="H80" s="2"/>
    </row>
    <row r="81" spans="1:11" ht="10.5" customHeight="1" x14ac:dyDescent="0.2">
      <c r="E81" s="29"/>
      <c r="F81" s="2"/>
      <c r="G81" s="2"/>
      <c r="H81" s="2"/>
    </row>
    <row r="83" spans="1:11" ht="10.5" customHeight="1" x14ac:dyDescent="0.2">
      <c r="E83" s="29"/>
      <c r="F83" s="2"/>
      <c r="G83" s="2"/>
      <c r="H83" s="2"/>
    </row>
    <row r="84" spans="1:11" ht="10.5" customHeight="1" x14ac:dyDescent="0.2">
      <c r="E84" s="29"/>
      <c r="F84" s="2"/>
      <c r="G84" s="2"/>
      <c r="H84" s="2"/>
    </row>
    <row r="87" spans="1:11" s="3" customFormat="1" ht="10.5" customHeight="1" x14ac:dyDescent="0.2">
      <c r="A87" s="1"/>
      <c r="B87" s="2"/>
      <c r="C87" s="2"/>
      <c r="D87" s="2"/>
      <c r="E87" s="10"/>
      <c r="I87" s="2"/>
      <c r="J87" s="2"/>
      <c r="K87" s="2"/>
    </row>
    <row r="88" spans="1:11" s="3" customFormat="1" ht="10.5" customHeight="1" x14ac:dyDescent="0.2">
      <c r="A88" s="2"/>
      <c r="B88" s="2"/>
      <c r="C88" s="2"/>
      <c r="D88" s="2"/>
      <c r="E88" s="14"/>
      <c r="G88" s="10"/>
      <c r="I88" s="2"/>
      <c r="J88" s="2"/>
      <c r="K88" s="2"/>
    </row>
    <row r="94" spans="1:11" s="3" customFormat="1" ht="10.5" customHeight="1" x14ac:dyDescent="0.2">
      <c r="A94" s="1"/>
      <c r="B94" s="2"/>
      <c r="C94" s="2"/>
      <c r="D94" s="2"/>
      <c r="E94" s="10"/>
      <c r="I94" s="2"/>
      <c r="J94" s="2"/>
      <c r="K94" s="2"/>
    </row>
  </sheetData>
  <pageMargins left="0.7" right="0.7" top="0.75" bottom="0.75" header="0.3" footer="0.3"/>
  <pageSetup paperSize="9" scale="9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V94"/>
  <sheetViews>
    <sheetView workbookViewId="0"/>
  </sheetViews>
  <sheetFormatPr defaultColWidth="8.7109375"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8.7109375" style="2"/>
    <col min="11" max="11" width="10.85546875" style="2" bestFit="1" customWidth="1"/>
    <col min="12" max="16384" width="8.7109375" style="2"/>
  </cols>
  <sheetData>
    <row r="1" spans="1:256" ht="10.5" customHeight="1" x14ac:dyDescent="0.2">
      <c r="A1" s="1" t="s">
        <v>0</v>
      </c>
      <c r="B1" s="1" t="s">
        <v>120</v>
      </c>
    </row>
    <row r="3" spans="1:256" ht="10.5" customHeight="1" x14ac:dyDescent="0.2">
      <c r="A3" s="1" t="s">
        <v>96</v>
      </c>
      <c r="B3" s="1"/>
    </row>
    <row r="5" spans="1:256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7601739.1299999999</v>
      </c>
      <c r="G6" s="44">
        <v>417391.3</v>
      </c>
      <c r="H6" s="44">
        <v>7963020.46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10.5" customHeight="1" x14ac:dyDescent="0.2">
      <c r="A7" s="25" t="s">
        <v>99</v>
      </c>
      <c r="B7" s="4"/>
      <c r="C7" s="4"/>
      <c r="D7" s="4"/>
      <c r="E7" s="11"/>
      <c r="F7" s="5"/>
      <c r="G7" s="5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10.5" customHeight="1" x14ac:dyDescent="0.2">
      <c r="A8" s="25"/>
      <c r="B8" s="4"/>
      <c r="C8" s="4"/>
      <c r="D8" s="4"/>
      <c r="E8" s="11"/>
      <c r="F8" s="5"/>
      <c r="G8" s="5"/>
      <c r="H8" s="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ht="10.5" customHeight="1" x14ac:dyDescent="0.2">
      <c r="A9" s="25" t="s">
        <v>116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20007826.539999999</v>
      </c>
      <c r="G9" s="20">
        <v>0</v>
      </c>
      <c r="H9" s="20">
        <v>21385249.940000001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ht="10.5" customHeight="1" x14ac:dyDescent="0.2">
      <c r="A10" s="25" t="s">
        <v>118</v>
      </c>
      <c r="B10" s="4"/>
      <c r="C10" s="4"/>
      <c r="D10" s="4"/>
      <c r="E10" s="11"/>
      <c r="F10" s="5"/>
      <c r="G10" s="5"/>
      <c r="H10" s="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10.5" customHeight="1" x14ac:dyDescent="0.2">
      <c r="A11" s="4"/>
      <c r="B11" s="4"/>
      <c r="C11" s="4"/>
      <c r="D11" s="4"/>
      <c r="E11" s="11"/>
      <c r="F11" s="5"/>
      <c r="G11" s="5"/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10.5" customHeight="1" x14ac:dyDescent="0.2">
      <c r="A12" s="25" t="s">
        <v>76</v>
      </c>
      <c r="B12" s="2" t="s">
        <v>18</v>
      </c>
      <c r="C12" s="25" t="s">
        <v>24</v>
      </c>
      <c r="D12" s="29">
        <v>2015</v>
      </c>
      <c r="E12" s="23">
        <v>20000000</v>
      </c>
      <c r="F12" s="15">
        <v>11560000</v>
      </c>
      <c r="G12" s="23">
        <v>700000</v>
      </c>
      <c r="H12" s="15">
        <v>12981669</v>
      </c>
      <c r="I12" s="15"/>
      <c r="J12" s="15"/>
      <c r="K12" s="15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ht="10.5" customHeight="1" x14ac:dyDescent="0.2">
      <c r="A13" s="25" t="s">
        <v>77</v>
      </c>
      <c r="C13" s="25"/>
      <c r="D13" s="29"/>
      <c r="E13" s="23"/>
      <c r="F13" s="15"/>
      <c r="G13" s="30"/>
      <c r="H13" s="15"/>
      <c r="I13" s="15"/>
      <c r="J13" s="15"/>
      <c r="K13" s="15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10.5" customHeight="1" x14ac:dyDescent="0.2">
      <c r="A14" s="25"/>
      <c r="C14" s="25"/>
      <c r="D14" s="29"/>
      <c r="E14" s="23"/>
      <c r="F14" s="15"/>
      <c r="G14" s="30"/>
      <c r="H14" s="15"/>
      <c r="I14" s="15"/>
      <c r="J14" s="15"/>
      <c r="K14" s="15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ht="10.5" customHeight="1" x14ac:dyDescent="0.2">
      <c r="A15" s="25" t="s">
        <v>76</v>
      </c>
      <c r="B15" s="2" t="s">
        <v>18</v>
      </c>
      <c r="C15" s="25" t="s">
        <v>24</v>
      </c>
      <c r="D15" s="29">
        <v>2016</v>
      </c>
      <c r="E15" s="23">
        <v>20000000</v>
      </c>
      <c r="F15" s="15">
        <v>8200000</v>
      </c>
      <c r="G15" s="23">
        <v>720000</v>
      </c>
      <c r="H15" s="15">
        <v>9197781</v>
      </c>
      <c r="I15" s="15"/>
      <c r="J15" s="15"/>
      <c r="K15" s="1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ht="10.5" customHeight="1" x14ac:dyDescent="0.2">
      <c r="A16" s="25" t="s">
        <v>85</v>
      </c>
      <c r="C16" s="25"/>
      <c r="D16" s="24"/>
      <c r="E16" s="23"/>
      <c r="F16" s="15"/>
      <c r="G16" s="15"/>
      <c r="H16" s="15"/>
      <c r="I16" s="15"/>
      <c r="J16" s="15"/>
      <c r="K16" s="1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ht="10.5" customHeight="1" x14ac:dyDescent="0.2">
      <c r="A17" s="4"/>
      <c r="B17" s="4"/>
      <c r="C17" s="4"/>
      <c r="D17" s="4"/>
      <c r="E17" s="11"/>
      <c r="F17" s="35"/>
      <c r="G17" s="35"/>
      <c r="H17" s="35"/>
      <c r="I17" s="35"/>
      <c r="J17" s="35"/>
      <c r="K17" s="35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ht="10.5" customHeight="1" x14ac:dyDescent="0.2">
      <c r="A18" s="25" t="s">
        <v>76</v>
      </c>
      <c r="B18" s="2" t="s">
        <v>18</v>
      </c>
      <c r="C18" s="25" t="s">
        <v>24</v>
      </c>
      <c r="D18" s="29">
        <v>2017</v>
      </c>
      <c r="E18" s="23">
        <v>20000000</v>
      </c>
      <c r="F18" s="15">
        <v>3900000</v>
      </c>
      <c r="G18" s="23">
        <v>0</v>
      </c>
      <c r="H18" s="15">
        <v>3938088</v>
      </c>
      <c r="I18" s="15"/>
      <c r="J18" s="15"/>
      <c r="K18" s="1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ht="10.5" customHeight="1" x14ac:dyDescent="0.2">
      <c r="A19" s="25" t="s">
        <v>103</v>
      </c>
      <c r="C19" s="25"/>
      <c r="D19" s="24"/>
      <c r="E19" s="23"/>
      <c r="F19" s="15"/>
      <c r="G19" s="15"/>
      <c r="H19" s="1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ht="10.5" customHeight="1" x14ac:dyDescent="0.2">
      <c r="A20" s="4"/>
      <c r="B20" s="4"/>
      <c r="C20" s="4"/>
      <c r="D20" s="4"/>
      <c r="E20" s="11"/>
      <c r="F20" s="35"/>
      <c r="G20" s="35"/>
      <c r="H20" s="3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ht="10.5" customHeight="1" x14ac:dyDescent="0.2">
      <c r="A21" s="2" t="s">
        <v>10</v>
      </c>
      <c r="B21" s="2" t="s">
        <v>11</v>
      </c>
      <c r="C21" s="2" t="s">
        <v>12</v>
      </c>
      <c r="D21" s="2">
        <v>2005</v>
      </c>
      <c r="E21" s="10" t="s">
        <v>58</v>
      </c>
      <c r="F21" s="17">
        <v>42075000</v>
      </c>
      <c r="G21" s="17">
        <v>62859191</v>
      </c>
      <c r="H21" s="22">
        <v>2391702</v>
      </c>
    </row>
    <row r="22" spans="1:256" ht="10.5" customHeight="1" x14ac:dyDescent="0.2">
      <c r="F22" s="17"/>
      <c r="G22" s="17"/>
      <c r="H22" s="22"/>
    </row>
    <row r="23" spans="1:256" ht="10.5" customHeight="1" x14ac:dyDescent="0.2">
      <c r="A23" s="2" t="s">
        <v>13</v>
      </c>
      <c r="B23" s="2" t="s">
        <v>11</v>
      </c>
      <c r="C23" s="2" t="s">
        <v>12</v>
      </c>
      <c r="D23" s="2">
        <v>2006</v>
      </c>
      <c r="E23" s="10" t="s">
        <v>59</v>
      </c>
      <c r="F23" s="17">
        <v>19100000</v>
      </c>
      <c r="G23" s="17">
        <v>26315755</v>
      </c>
      <c r="H23" s="22">
        <v>6381840</v>
      </c>
    </row>
    <row r="24" spans="1:256" ht="10.5" customHeight="1" x14ac:dyDescent="0.2">
      <c r="F24" s="17"/>
      <c r="G24" s="17"/>
      <c r="H24" s="46"/>
    </row>
    <row r="25" spans="1:256" ht="10.5" customHeight="1" x14ac:dyDescent="0.2">
      <c r="A25" s="2" t="s">
        <v>13</v>
      </c>
      <c r="B25" s="2" t="s">
        <v>14</v>
      </c>
      <c r="C25" s="2" t="s">
        <v>12</v>
      </c>
      <c r="D25" s="2">
        <v>2006</v>
      </c>
      <c r="E25" s="10" t="s">
        <v>59</v>
      </c>
      <c r="F25" s="17">
        <v>19600000</v>
      </c>
      <c r="G25" s="17">
        <v>25391803</v>
      </c>
      <c r="H25" s="22">
        <v>11271421</v>
      </c>
    </row>
    <row r="26" spans="1:256" ht="10.5" customHeight="1" x14ac:dyDescent="0.2">
      <c r="F26" s="17"/>
      <c r="H26" s="22"/>
    </row>
    <row r="27" spans="1:256" ht="10.5" customHeight="1" x14ac:dyDescent="0.2">
      <c r="A27" s="2" t="s">
        <v>60</v>
      </c>
      <c r="B27" s="2" t="s">
        <v>11</v>
      </c>
      <c r="C27" s="2" t="s">
        <v>12</v>
      </c>
      <c r="D27" s="2">
        <v>2011</v>
      </c>
      <c r="E27" s="10" t="s">
        <v>61</v>
      </c>
      <c r="F27" s="17">
        <v>32100000</v>
      </c>
      <c r="G27" s="17">
        <v>22342539</v>
      </c>
      <c r="H27" s="22">
        <v>29683122</v>
      </c>
    </row>
    <row r="28" spans="1:256" ht="10.5" customHeight="1" x14ac:dyDescent="0.2">
      <c r="F28" s="17"/>
      <c r="H28" s="22"/>
    </row>
    <row r="29" spans="1:256" ht="10.5" customHeight="1" x14ac:dyDescent="0.2">
      <c r="A29" s="2" t="s">
        <v>60</v>
      </c>
      <c r="B29" s="2" t="s">
        <v>14</v>
      </c>
      <c r="C29" s="2" t="s">
        <v>12</v>
      </c>
      <c r="D29" s="2">
        <v>2011</v>
      </c>
      <c r="E29" s="10" t="s">
        <v>61</v>
      </c>
      <c r="F29" s="17">
        <v>38000000</v>
      </c>
      <c r="G29" s="17">
        <v>19808878</v>
      </c>
      <c r="H29" s="22">
        <v>47722017</v>
      </c>
    </row>
    <row r="30" spans="1:256" ht="10.5" customHeight="1" x14ac:dyDescent="0.2">
      <c r="F30" s="17"/>
      <c r="G30" s="17"/>
      <c r="H30" s="22"/>
    </row>
    <row r="31" spans="1:256" ht="10.5" customHeight="1" x14ac:dyDescent="0.2">
      <c r="A31" s="2" t="s">
        <v>92</v>
      </c>
      <c r="B31" s="2" t="s">
        <v>14</v>
      </c>
      <c r="C31" s="2" t="s">
        <v>12</v>
      </c>
      <c r="D31" s="2">
        <v>2016</v>
      </c>
      <c r="E31" s="10" t="s">
        <v>93</v>
      </c>
      <c r="F31" s="17">
        <v>23625000</v>
      </c>
      <c r="G31" s="17">
        <v>2669217</v>
      </c>
      <c r="H31" s="22">
        <v>29526338</v>
      </c>
    </row>
    <row r="32" spans="1:256" ht="10.5" customHeight="1" x14ac:dyDescent="0.2">
      <c r="F32" s="17"/>
      <c r="G32" s="17"/>
      <c r="H32" s="17"/>
    </row>
    <row r="33" spans="1:8" ht="10.5" customHeight="1" x14ac:dyDescent="0.2">
      <c r="A33" s="2" t="s">
        <v>108</v>
      </c>
      <c r="B33" s="2" t="s">
        <v>119</v>
      </c>
      <c r="C33" s="2" t="s">
        <v>12</v>
      </c>
      <c r="D33" s="2">
        <v>2018</v>
      </c>
      <c r="E33" s="10" t="s">
        <v>61</v>
      </c>
      <c r="F33" s="17">
        <v>17200000</v>
      </c>
      <c r="G33" s="17">
        <v>0</v>
      </c>
      <c r="H33" s="17">
        <v>17630782</v>
      </c>
    </row>
    <row r="34" spans="1:8" ht="10.5" customHeight="1" x14ac:dyDescent="0.2">
      <c r="F34" s="17"/>
      <c r="G34" s="17"/>
      <c r="H34" s="17"/>
    </row>
    <row r="35" spans="1:8" ht="10.5" customHeight="1" x14ac:dyDescent="0.2">
      <c r="A35" s="2" t="s">
        <v>110</v>
      </c>
      <c r="B35" s="2" t="s">
        <v>111</v>
      </c>
      <c r="C35" s="2" t="s">
        <v>24</v>
      </c>
      <c r="D35" s="2">
        <v>2018</v>
      </c>
      <c r="E35" s="44">
        <v>100000000</v>
      </c>
      <c r="F35" s="15">
        <v>25153875</v>
      </c>
      <c r="G35" s="15">
        <v>0</v>
      </c>
      <c r="H35" s="15">
        <v>24014065</v>
      </c>
    </row>
    <row r="36" spans="1:8" ht="10.5" customHeight="1" x14ac:dyDescent="0.2">
      <c r="A36" s="2" t="s">
        <v>112</v>
      </c>
      <c r="E36" s="29"/>
      <c r="F36" s="16"/>
      <c r="G36" s="16"/>
      <c r="H36" s="16"/>
    </row>
    <row r="37" spans="1:8" ht="10.5" customHeight="1" x14ac:dyDescent="0.2">
      <c r="F37" s="17"/>
      <c r="G37" s="17"/>
      <c r="H37" s="17"/>
    </row>
    <row r="38" spans="1:8" ht="10.5" customHeight="1" x14ac:dyDescent="0.2">
      <c r="A38" s="2" t="s">
        <v>22</v>
      </c>
      <c r="B38" s="25" t="s">
        <v>117</v>
      </c>
      <c r="C38" s="2" t="s">
        <v>24</v>
      </c>
      <c r="D38" s="2">
        <v>2011</v>
      </c>
      <c r="E38" s="23">
        <v>6179094</v>
      </c>
      <c r="F38" s="15">
        <v>6263626</v>
      </c>
      <c r="G38" s="15">
        <v>4950463</v>
      </c>
      <c r="H38" s="15">
        <v>2043030</v>
      </c>
    </row>
    <row r="39" spans="1:8" ht="10.5" customHeight="1" x14ac:dyDescent="0.2">
      <c r="A39" s="2" t="s">
        <v>48</v>
      </c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2011</v>
      </c>
      <c r="E41" s="12">
        <v>18000000</v>
      </c>
      <c r="F41" s="19">
        <v>15785682</v>
      </c>
      <c r="G41" s="19">
        <v>15228430</v>
      </c>
      <c r="H41" s="19">
        <v>7652206</v>
      </c>
    </row>
    <row r="42" spans="1:8" ht="10.5" customHeight="1" x14ac:dyDescent="0.2">
      <c r="A42" s="2" t="s">
        <v>45</v>
      </c>
      <c r="F42" s="19"/>
      <c r="G42" s="19"/>
      <c r="H42" s="19"/>
    </row>
    <row r="43" spans="1:8" ht="10.5" customHeight="1" x14ac:dyDescent="0.2">
      <c r="F43" s="19"/>
      <c r="G43" s="19"/>
      <c r="H43" s="19"/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2013</v>
      </c>
      <c r="E44" s="12">
        <v>65000000</v>
      </c>
      <c r="F44" s="36">
        <v>42521440</v>
      </c>
      <c r="G44" s="36">
        <v>3425853</v>
      </c>
      <c r="H44" s="36">
        <v>47548172</v>
      </c>
    </row>
    <row r="45" spans="1:8" ht="10.5" customHeight="1" x14ac:dyDescent="0.2">
      <c r="A45" s="2" t="s">
        <v>45</v>
      </c>
    </row>
    <row r="46" spans="1:8" ht="10.5" customHeight="1" x14ac:dyDescent="0.2">
      <c r="E46" s="29"/>
      <c r="F46" s="2"/>
      <c r="G46" s="2"/>
      <c r="H46" s="2"/>
    </row>
    <row r="47" spans="1:8" ht="10.5" customHeight="1" x14ac:dyDescent="0.2">
      <c r="A47" s="2" t="s">
        <v>44</v>
      </c>
      <c r="B47" s="2" t="s">
        <v>18</v>
      </c>
      <c r="C47" s="2" t="s">
        <v>19</v>
      </c>
      <c r="D47" s="2">
        <v>2012</v>
      </c>
      <c r="E47" s="12">
        <v>18000000</v>
      </c>
      <c r="F47" s="19">
        <v>14333856</v>
      </c>
      <c r="G47" s="19">
        <v>8029826</v>
      </c>
      <c r="H47" s="19">
        <v>11606988</v>
      </c>
    </row>
    <row r="48" spans="1:8" ht="10.5" customHeight="1" x14ac:dyDescent="0.2">
      <c r="A48" s="2" t="s">
        <v>46</v>
      </c>
    </row>
    <row r="50" spans="1:8" ht="10.5" customHeight="1" x14ac:dyDescent="0.2">
      <c r="A50" s="2" t="s">
        <v>86</v>
      </c>
      <c r="B50" s="2" t="s">
        <v>18</v>
      </c>
      <c r="C50" s="2" t="s">
        <v>12</v>
      </c>
      <c r="D50" s="2">
        <v>2015</v>
      </c>
      <c r="E50" s="10" t="s">
        <v>79</v>
      </c>
      <c r="F50" s="17">
        <v>16357257.9</v>
      </c>
      <c r="G50" s="17">
        <v>607257.9</v>
      </c>
      <c r="H50" s="17">
        <v>15024436.85</v>
      </c>
    </row>
    <row r="51" spans="1:8" ht="10.5" customHeight="1" x14ac:dyDescent="0.2">
      <c r="A51" s="2" t="s">
        <v>80</v>
      </c>
    </row>
    <row r="53" spans="1:8" ht="10.5" customHeight="1" x14ac:dyDescent="0.2">
      <c r="A53" s="2" t="s">
        <v>86</v>
      </c>
      <c r="B53" s="2" t="s">
        <v>18</v>
      </c>
      <c r="C53" s="2" t="s">
        <v>12</v>
      </c>
      <c r="D53" s="2">
        <v>2016</v>
      </c>
      <c r="E53" s="10" t="s">
        <v>59</v>
      </c>
      <c r="F53" s="17">
        <v>6800000</v>
      </c>
      <c r="G53" s="17">
        <v>0</v>
      </c>
      <c r="H53" s="42">
        <v>5905735.6100000003</v>
      </c>
    </row>
    <row r="54" spans="1:8" ht="10.5" customHeight="1" x14ac:dyDescent="0.2">
      <c r="A54" s="2" t="s">
        <v>87</v>
      </c>
    </row>
    <row r="56" spans="1:8" ht="10.5" customHeight="1" x14ac:dyDescent="0.2">
      <c r="A56" s="2" t="s">
        <v>66</v>
      </c>
      <c r="B56" s="2" t="s">
        <v>18</v>
      </c>
      <c r="C56" s="2" t="s">
        <v>19</v>
      </c>
      <c r="D56" s="2">
        <v>1999</v>
      </c>
      <c r="E56" s="12">
        <v>1125000</v>
      </c>
      <c r="F56" s="19">
        <v>1102927.9099999999</v>
      </c>
      <c r="G56" s="19">
        <v>1749356.51</v>
      </c>
      <c r="H56" s="19">
        <v>8533.23</v>
      </c>
    </row>
    <row r="57" spans="1:8" ht="10.5" customHeight="1" x14ac:dyDescent="0.2">
      <c r="A57" s="2" t="s">
        <v>37</v>
      </c>
      <c r="F57" s="19"/>
      <c r="G57" s="19"/>
      <c r="H57" s="19"/>
    </row>
    <row r="58" spans="1:8" ht="10.5" customHeight="1" x14ac:dyDescent="0.2">
      <c r="F58" s="19"/>
      <c r="H58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2002</v>
      </c>
      <c r="E59" s="12">
        <v>3300000</v>
      </c>
      <c r="F59" s="36">
        <v>3076428.67</v>
      </c>
      <c r="G59" s="36">
        <v>5061898.2300000004</v>
      </c>
      <c r="H59" s="19">
        <v>19716.740000000002</v>
      </c>
    </row>
    <row r="60" spans="1:8" ht="10.5" customHeight="1" x14ac:dyDescent="0.2">
      <c r="A60" s="2" t="s">
        <v>38</v>
      </c>
      <c r="F60" s="19"/>
      <c r="G60" s="19"/>
    </row>
    <row r="61" spans="1:8" ht="10.5" customHeight="1" x14ac:dyDescent="0.2">
      <c r="F61" s="19"/>
      <c r="G61" s="19"/>
      <c r="H61" s="19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7">
        <v>2012</v>
      </c>
      <c r="E62" s="12">
        <v>17500000</v>
      </c>
      <c r="F62" s="19">
        <v>13749862.27</v>
      </c>
      <c r="G62" s="19">
        <v>4346998.34</v>
      </c>
      <c r="H62" s="19">
        <v>14354846.189999999</v>
      </c>
    </row>
    <row r="63" spans="1:8" ht="10.5" customHeight="1" x14ac:dyDescent="0.2">
      <c r="A63" s="2" t="s">
        <v>43</v>
      </c>
      <c r="F63" s="19"/>
      <c r="G63" s="19"/>
      <c r="H63" s="19"/>
    </row>
    <row r="64" spans="1:8" ht="10.5" customHeight="1" x14ac:dyDescent="0.2">
      <c r="F64" s="19"/>
      <c r="G64" s="19"/>
      <c r="H64" s="19"/>
    </row>
    <row r="65" spans="1:9" ht="10.5" customHeight="1" x14ac:dyDescent="0.2">
      <c r="A65" s="2" t="s">
        <v>68</v>
      </c>
      <c r="B65" s="2" t="s">
        <v>18</v>
      </c>
      <c r="C65" s="2" t="s">
        <v>12</v>
      </c>
      <c r="D65" s="2">
        <v>2014</v>
      </c>
      <c r="E65" s="21">
        <v>35000000</v>
      </c>
      <c r="F65" s="22">
        <v>17264265.859999999</v>
      </c>
      <c r="G65" s="22">
        <v>20407138.52</v>
      </c>
      <c r="H65" s="22">
        <v>22521295.850000001</v>
      </c>
    </row>
    <row r="66" spans="1:9" ht="10.5" customHeight="1" x14ac:dyDescent="0.2">
      <c r="A66" s="2" t="s">
        <v>69</v>
      </c>
      <c r="F66" s="19"/>
      <c r="G66" s="19"/>
      <c r="H66" s="19"/>
    </row>
    <row r="67" spans="1:9" ht="10.5" customHeight="1" x14ac:dyDescent="0.2">
      <c r="F67" s="19"/>
      <c r="G67" s="19"/>
      <c r="H67" s="19"/>
    </row>
    <row r="68" spans="1:9" ht="10.5" customHeight="1" x14ac:dyDescent="0.2">
      <c r="A68" s="2" t="s">
        <v>94</v>
      </c>
      <c r="B68" s="2" t="s">
        <v>18</v>
      </c>
      <c r="C68" s="2" t="s">
        <v>19</v>
      </c>
      <c r="D68" s="2">
        <v>2015</v>
      </c>
      <c r="E68" s="12">
        <v>35000000</v>
      </c>
      <c r="F68" s="28">
        <v>15607478</v>
      </c>
      <c r="G68" s="28">
        <v>0</v>
      </c>
      <c r="H68" s="47">
        <v>20503514</v>
      </c>
    </row>
    <row r="69" spans="1:9" ht="10.5" customHeight="1" x14ac:dyDescent="0.2">
      <c r="A69" s="2" t="s">
        <v>113</v>
      </c>
      <c r="E69" s="29"/>
      <c r="F69" s="2"/>
      <c r="G69" s="2"/>
      <c r="H69" s="28"/>
    </row>
    <row r="70" spans="1:9" ht="10.5" customHeight="1" x14ac:dyDescent="0.2">
      <c r="E70" s="29"/>
      <c r="F70" s="2"/>
      <c r="G70" s="2"/>
      <c r="H70" s="28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2">
        <v>2016</v>
      </c>
      <c r="E71" s="12">
        <v>30000000</v>
      </c>
      <c r="F71" s="28">
        <v>11228802</v>
      </c>
      <c r="G71" s="28">
        <v>0</v>
      </c>
      <c r="H71" s="47">
        <v>14885400</v>
      </c>
      <c r="I71" s="37"/>
    </row>
    <row r="72" spans="1:9" ht="10.5" customHeight="1" x14ac:dyDescent="0.2">
      <c r="A72" s="2" t="s">
        <v>100</v>
      </c>
      <c r="E72" s="29"/>
      <c r="F72" s="2"/>
      <c r="G72" s="2"/>
      <c r="H72" s="28"/>
    </row>
    <row r="73" spans="1:9" ht="10.5" customHeight="1" x14ac:dyDescent="0.2">
      <c r="A73" s="37"/>
      <c r="B73" s="37"/>
      <c r="C73" s="37"/>
      <c r="D73" s="37"/>
      <c r="E73" s="45"/>
      <c r="F73" s="37"/>
      <c r="G73" s="37"/>
      <c r="H73" s="37"/>
    </row>
    <row r="74" spans="1:9" ht="10.5" customHeight="1" x14ac:dyDescent="0.2">
      <c r="A74" s="37"/>
      <c r="B74" s="37"/>
      <c r="C74" s="37"/>
      <c r="D74" s="37"/>
      <c r="E74" s="45"/>
      <c r="F74" s="37"/>
      <c r="G74" s="37"/>
      <c r="H74" s="37"/>
    </row>
    <row r="75" spans="1:9" ht="10.5" customHeight="1" x14ac:dyDescent="0.25">
      <c r="A75" s="33" t="s">
        <v>83</v>
      </c>
      <c r="E75" s="29"/>
      <c r="F75" s="2"/>
      <c r="G75" s="2"/>
      <c r="H75" s="2"/>
    </row>
    <row r="76" spans="1:9" ht="10.5" customHeight="1" x14ac:dyDescent="0.2">
      <c r="E76" s="29"/>
      <c r="F76" s="2"/>
      <c r="G76" s="2"/>
      <c r="H76" s="2"/>
    </row>
    <row r="77" spans="1:9" ht="10.5" customHeight="1" x14ac:dyDescent="0.2">
      <c r="E77" s="29"/>
      <c r="F77" s="2"/>
      <c r="G77" s="2"/>
      <c r="H77" s="2"/>
    </row>
    <row r="78" spans="1:9" ht="10.5" customHeight="1" x14ac:dyDescent="0.2">
      <c r="E78" s="29"/>
      <c r="F78" s="2"/>
      <c r="G78" s="2"/>
      <c r="H78" s="2"/>
    </row>
    <row r="80" spans="1:9" ht="10.5" customHeight="1" x14ac:dyDescent="0.2">
      <c r="E80" s="29"/>
      <c r="F80" s="2"/>
      <c r="G80" s="2"/>
      <c r="H80" s="2"/>
    </row>
    <row r="81" spans="1:256" ht="10.5" customHeight="1" x14ac:dyDescent="0.2">
      <c r="E81" s="29"/>
      <c r="F81" s="2"/>
      <c r="G81" s="2"/>
      <c r="H81" s="2"/>
    </row>
    <row r="83" spans="1:256" ht="10.5" customHeight="1" x14ac:dyDescent="0.2">
      <c r="E83" s="29"/>
      <c r="F83" s="2"/>
      <c r="G83" s="2"/>
      <c r="H83" s="2"/>
    </row>
    <row r="84" spans="1:256" ht="10.5" customHeight="1" x14ac:dyDescent="0.2">
      <c r="E84" s="29"/>
      <c r="F84" s="2"/>
      <c r="G84" s="2"/>
      <c r="H84" s="2"/>
    </row>
    <row r="87" spans="1:256" ht="10.5" customHeight="1" x14ac:dyDescent="0.2">
      <c r="A87" s="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pans="1:256" ht="10.5" customHeight="1" x14ac:dyDescent="0.2">
      <c r="E88" s="14"/>
      <c r="G88" s="10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</row>
    <row r="94" spans="1:256" ht="10.5" customHeight="1" x14ac:dyDescent="0.2">
      <c r="A94" s="1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94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121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7601739.1299999999</v>
      </c>
      <c r="G6" s="44">
        <v>456521.73</v>
      </c>
      <c r="H6" s="44">
        <v>7992815.8600000003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"/>
    </row>
    <row r="8" spans="1:11" s="4" customFormat="1" ht="10.5" customHeight="1" x14ac:dyDescent="0.2">
      <c r="A8" s="25"/>
      <c r="E8" s="11"/>
      <c r="F8" s="5"/>
      <c r="G8" s="5"/>
      <c r="H8" s="5"/>
    </row>
    <row r="9" spans="1:11" s="4" customFormat="1" ht="10.5" customHeight="1" x14ac:dyDescent="0.2">
      <c r="A9" s="25" t="s">
        <v>122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18045987.030000001</v>
      </c>
      <c r="G9" s="20">
        <v>0</v>
      </c>
      <c r="H9" s="20">
        <v>19601575.899999999</v>
      </c>
    </row>
    <row r="10" spans="1:11" s="4" customFormat="1" ht="10.5" customHeight="1" x14ac:dyDescent="0.2">
      <c r="A10" s="25"/>
      <c r="E10" s="11"/>
      <c r="F10" s="5"/>
      <c r="G10" s="5"/>
      <c r="H10" s="5"/>
    </row>
    <row r="11" spans="1:11" s="4" customFormat="1" ht="10.5" customHeight="1" x14ac:dyDescent="0.2">
      <c r="E11" s="11"/>
      <c r="F11" s="5"/>
      <c r="G11" s="5"/>
      <c r="H11" s="5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2015</v>
      </c>
      <c r="E12" s="23">
        <v>20000000</v>
      </c>
      <c r="F12" s="48">
        <v>12840000</v>
      </c>
      <c r="G12" s="44">
        <v>700000</v>
      </c>
      <c r="H12" s="23">
        <v>15234728</v>
      </c>
      <c r="I12" s="15"/>
      <c r="J12" s="15"/>
      <c r="K12" s="15"/>
    </row>
    <row r="13" spans="1:11" s="4" customFormat="1" ht="10.5" customHeight="1" x14ac:dyDescent="0.2">
      <c r="A13" s="25" t="s">
        <v>77</v>
      </c>
      <c r="B13" s="2"/>
      <c r="C13" s="25"/>
      <c r="D13" s="29"/>
      <c r="E13" s="23"/>
      <c r="F13" s="15"/>
      <c r="G13" s="15"/>
      <c r="H13" s="15"/>
      <c r="I13" s="15"/>
      <c r="J13" s="15"/>
      <c r="K13" s="15"/>
    </row>
    <row r="14" spans="1:11" s="4" customFormat="1" ht="10.5" customHeight="1" x14ac:dyDescent="0.2">
      <c r="A14" s="25"/>
      <c r="B14" s="2"/>
      <c r="C14" s="25"/>
      <c r="D14" s="29"/>
      <c r="E14" s="23"/>
      <c r="F14" s="15"/>
      <c r="G14" s="15"/>
      <c r="H14" s="15"/>
      <c r="I14" s="15"/>
      <c r="J14" s="15"/>
      <c r="K14" s="1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2016</v>
      </c>
      <c r="E15" s="23">
        <v>20000000</v>
      </c>
      <c r="F15" s="23">
        <v>10000000</v>
      </c>
      <c r="G15" s="23">
        <v>1220000</v>
      </c>
      <c r="H15" s="23">
        <v>10541064</v>
      </c>
      <c r="I15" s="15"/>
      <c r="J15" s="15"/>
      <c r="K15" s="15"/>
    </row>
    <row r="16" spans="1:11" s="4" customFormat="1" ht="10.5" customHeight="1" x14ac:dyDescent="0.2">
      <c r="A16" s="25" t="s">
        <v>85</v>
      </c>
      <c r="B16" s="2"/>
      <c r="C16" s="25"/>
      <c r="D16" s="24"/>
      <c r="E16" s="23"/>
      <c r="F16" s="15"/>
      <c r="G16" s="15"/>
      <c r="H16" s="15"/>
      <c r="I16" s="15"/>
      <c r="J16" s="15"/>
      <c r="K16" s="15"/>
    </row>
    <row r="17" spans="1:11" s="4" customFormat="1" ht="10.5" customHeight="1" x14ac:dyDescent="0.2">
      <c r="E17" s="11"/>
      <c r="F17" s="35"/>
      <c r="G17" s="35"/>
      <c r="H17" s="35"/>
      <c r="I17" s="35"/>
      <c r="J17" s="35"/>
      <c r="K17" s="35"/>
    </row>
    <row r="18" spans="1:11" s="4" customFormat="1" ht="10.5" customHeight="1" x14ac:dyDescent="0.2">
      <c r="A18" s="25" t="s">
        <v>76</v>
      </c>
      <c r="B18" s="2" t="s">
        <v>18</v>
      </c>
      <c r="C18" s="25" t="s">
        <v>24</v>
      </c>
      <c r="D18" s="29">
        <v>2017</v>
      </c>
      <c r="E18" s="23">
        <v>20000000</v>
      </c>
      <c r="F18" s="15">
        <v>6400000</v>
      </c>
      <c r="G18" s="23">
        <v>400000</v>
      </c>
      <c r="H18" s="15">
        <v>6297683</v>
      </c>
      <c r="I18" s="15"/>
      <c r="J18" s="15"/>
      <c r="K18" s="15"/>
    </row>
    <row r="19" spans="1:11" s="4" customFormat="1" ht="10.5" customHeight="1" x14ac:dyDescent="0.2">
      <c r="A19" s="25" t="s">
        <v>103</v>
      </c>
      <c r="B19" s="2"/>
      <c r="C19" s="25"/>
      <c r="D19" s="24"/>
      <c r="E19" s="23"/>
      <c r="F19" s="15"/>
      <c r="G19" s="15"/>
      <c r="H19" s="15"/>
    </row>
    <row r="20" spans="1:11" s="4" customFormat="1" ht="10.5" customHeight="1" x14ac:dyDescent="0.2">
      <c r="E20" s="11"/>
      <c r="F20" s="35"/>
      <c r="G20" s="35"/>
      <c r="H20" s="35"/>
    </row>
    <row r="21" spans="1:11" ht="10.5" customHeight="1" x14ac:dyDescent="0.2">
      <c r="A21" s="2" t="s">
        <v>10</v>
      </c>
      <c r="B21" s="2" t="s">
        <v>11</v>
      </c>
      <c r="C21" s="2" t="s">
        <v>12</v>
      </c>
      <c r="D21" s="2">
        <v>2005</v>
      </c>
      <c r="E21" s="10" t="s">
        <v>58</v>
      </c>
      <c r="F21" s="17">
        <v>42075000</v>
      </c>
      <c r="G21" s="17">
        <v>62859191</v>
      </c>
      <c r="H21" s="22">
        <v>2344082</v>
      </c>
    </row>
    <row r="22" spans="1:11" ht="10.5" customHeight="1" x14ac:dyDescent="0.2">
      <c r="F22" s="17"/>
      <c r="G22" s="17"/>
      <c r="H22" s="22"/>
    </row>
    <row r="23" spans="1:11" ht="10.5" customHeight="1" x14ac:dyDescent="0.2">
      <c r="A23" s="2" t="s">
        <v>13</v>
      </c>
      <c r="B23" s="2" t="s">
        <v>11</v>
      </c>
      <c r="C23" s="2" t="s">
        <v>12</v>
      </c>
      <c r="D23" s="2">
        <v>2006</v>
      </c>
      <c r="E23" s="10" t="s">
        <v>59</v>
      </c>
      <c r="F23" s="17">
        <v>19100000</v>
      </c>
      <c r="G23" s="17">
        <v>26560922</v>
      </c>
      <c r="H23" s="22">
        <v>6199345</v>
      </c>
    </row>
    <row r="24" spans="1:11" ht="10.5" customHeight="1" x14ac:dyDescent="0.2">
      <c r="F24" s="17"/>
      <c r="G24" s="17"/>
      <c r="H24" s="46"/>
    </row>
    <row r="25" spans="1:11" ht="10.5" customHeight="1" x14ac:dyDescent="0.2">
      <c r="A25" s="2" t="s">
        <v>13</v>
      </c>
      <c r="B25" s="2" t="s">
        <v>14</v>
      </c>
      <c r="C25" s="2" t="s">
        <v>12</v>
      </c>
      <c r="D25" s="2">
        <v>2006</v>
      </c>
      <c r="E25" s="10" t="s">
        <v>59</v>
      </c>
      <c r="F25" s="17">
        <v>19600000</v>
      </c>
      <c r="G25" s="17">
        <v>25746717</v>
      </c>
      <c r="H25" s="22">
        <v>11762669</v>
      </c>
    </row>
    <row r="26" spans="1:11" ht="10.5" customHeight="1" x14ac:dyDescent="0.2">
      <c r="F26" s="17"/>
      <c r="H26" s="22"/>
    </row>
    <row r="27" spans="1:11" ht="10.5" customHeight="1" x14ac:dyDescent="0.2">
      <c r="A27" s="2" t="s">
        <v>60</v>
      </c>
      <c r="B27" s="2" t="s">
        <v>11</v>
      </c>
      <c r="C27" s="2" t="s">
        <v>12</v>
      </c>
      <c r="D27" s="2">
        <v>2011</v>
      </c>
      <c r="E27" s="10" t="s">
        <v>61</v>
      </c>
      <c r="F27" s="17">
        <v>33100000</v>
      </c>
      <c r="G27" s="17">
        <v>22985006</v>
      </c>
      <c r="H27" s="22">
        <v>31003964</v>
      </c>
    </row>
    <row r="28" spans="1:11" ht="10.5" customHeight="1" x14ac:dyDescent="0.2">
      <c r="F28" s="17"/>
      <c r="H28" s="22"/>
    </row>
    <row r="29" spans="1:11" ht="10.5" customHeight="1" x14ac:dyDescent="0.2">
      <c r="A29" s="2" t="s">
        <v>60</v>
      </c>
      <c r="B29" s="2" t="s">
        <v>14</v>
      </c>
      <c r="C29" s="2" t="s">
        <v>12</v>
      </c>
      <c r="D29" s="2">
        <v>2011</v>
      </c>
      <c r="E29" s="10" t="s">
        <v>61</v>
      </c>
      <c r="F29" s="17">
        <v>38000000</v>
      </c>
      <c r="G29" s="17">
        <v>22015067</v>
      </c>
      <c r="H29" s="22">
        <v>50671677</v>
      </c>
    </row>
    <row r="30" spans="1:11" ht="10.5" customHeight="1" x14ac:dyDescent="0.2">
      <c r="F30" s="17"/>
      <c r="G30" s="17"/>
      <c r="H30" s="22"/>
    </row>
    <row r="31" spans="1:11" ht="10.5" customHeight="1" x14ac:dyDescent="0.2">
      <c r="A31" s="2" t="s">
        <v>92</v>
      </c>
      <c r="B31" s="2" t="s">
        <v>14</v>
      </c>
      <c r="C31" s="2" t="s">
        <v>12</v>
      </c>
      <c r="D31" s="2">
        <v>2016</v>
      </c>
      <c r="E31" s="10" t="s">
        <v>93</v>
      </c>
      <c r="F31" s="17">
        <v>26625000</v>
      </c>
      <c r="G31" s="17">
        <v>2669217</v>
      </c>
      <c r="H31" s="22">
        <v>35895687</v>
      </c>
    </row>
    <row r="32" spans="1:11" ht="10.5" customHeight="1" x14ac:dyDescent="0.2">
      <c r="F32" s="17"/>
      <c r="G32" s="17"/>
      <c r="H32" s="17"/>
    </row>
    <row r="33" spans="1:8" ht="10.5" customHeight="1" x14ac:dyDescent="0.2">
      <c r="A33" s="2" t="s">
        <v>108</v>
      </c>
      <c r="B33" s="2" t="s">
        <v>119</v>
      </c>
      <c r="C33" s="2" t="s">
        <v>12</v>
      </c>
      <c r="D33" s="2">
        <v>2018</v>
      </c>
      <c r="E33" s="10" t="s">
        <v>61</v>
      </c>
      <c r="F33" s="17">
        <v>17200000</v>
      </c>
      <c r="G33" s="17">
        <v>0</v>
      </c>
      <c r="H33" s="17">
        <v>18758452</v>
      </c>
    </row>
    <row r="34" spans="1:8" ht="10.5" customHeight="1" x14ac:dyDescent="0.2">
      <c r="F34" s="17"/>
      <c r="G34" s="17"/>
      <c r="H34" s="17"/>
    </row>
    <row r="35" spans="1:8" ht="10.5" customHeight="1" x14ac:dyDescent="0.2">
      <c r="A35" s="2" t="s">
        <v>110</v>
      </c>
      <c r="B35" s="2" t="s">
        <v>111</v>
      </c>
      <c r="C35" s="2" t="s">
        <v>24</v>
      </c>
      <c r="D35" s="2">
        <v>2018</v>
      </c>
      <c r="E35" s="44">
        <v>100000000</v>
      </c>
      <c r="F35" s="15">
        <v>56619763</v>
      </c>
      <c r="G35" s="15">
        <v>0</v>
      </c>
      <c r="H35" s="15">
        <v>57894442</v>
      </c>
    </row>
    <row r="36" spans="1:8" ht="10.5" customHeight="1" x14ac:dyDescent="0.2">
      <c r="A36" s="2" t="s">
        <v>112</v>
      </c>
      <c r="E36" s="29"/>
      <c r="F36" s="16"/>
      <c r="G36" s="16"/>
      <c r="H36" s="16"/>
    </row>
    <row r="37" spans="1:8" ht="10.5" customHeight="1" x14ac:dyDescent="0.2">
      <c r="F37" s="17"/>
      <c r="G37" s="17"/>
      <c r="H37" s="17"/>
    </row>
    <row r="38" spans="1:8" ht="10.5" customHeight="1" x14ac:dyDescent="0.2">
      <c r="A38" s="2" t="s">
        <v>22</v>
      </c>
      <c r="B38" s="25" t="s">
        <v>117</v>
      </c>
      <c r="C38" s="2" t="s">
        <v>24</v>
      </c>
      <c r="D38" s="2">
        <v>2011</v>
      </c>
      <c r="E38" s="23">
        <f>'Sep20'!E41</f>
        <v>6307914</v>
      </c>
      <c r="F38" s="15">
        <v>6263626</v>
      </c>
      <c r="G38" s="15">
        <v>4950463</v>
      </c>
      <c r="H38" s="15">
        <v>2049012</v>
      </c>
    </row>
    <row r="39" spans="1:8" ht="10.5" customHeight="1" x14ac:dyDescent="0.2">
      <c r="A39" s="2" t="s">
        <v>48</v>
      </c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2011</v>
      </c>
      <c r="E41" s="12">
        <v>18000000</v>
      </c>
      <c r="F41" s="19">
        <v>15785682</v>
      </c>
      <c r="G41" s="19">
        <v>15548015</v>
      </c>
      <c r="H41" s="19">
        <v>7023213</v>
      </c>
    </row>
    <row r="42" spans="1:8" ht="10.5" customHeight="1" x14ac:dyDescent="0.2">
      <c r="A42" s="2" t="s">
        <v>45</v>
      </c>
      <c r="F42" s="19"/>
      <c r="G42" s="19"/>
      <c r="H42" s="19"/>
    </row>
    <row r="43" spans="1:8" ht="10.5" customHeight="1" x14ac:dyDescent="0.2">
      <c r="F43" s="19"/>
      <c r="G43" s="19"/>
      <c r="H43" s="19"/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2013</v>
      </c>
      <c r="E44" s="12">
        <v>65000000</v>
      </c>
      <c r="F44" s="36">
        <v>43592037</v>
      </c>
      <c r="G44" s="36">
        <v>3425853</v>
      </c>
      <c r="H44" s="36">
        <v>50036852</v>
      </c>
    </row>
    <row r="45" spans="1:8" ht="10.5" customHeight="1" x14ac:dyDescent="0.2">
      <c r="A45" s="2" t="s">
        <v>45</v>
      </c>
    </row>
    <row r="46" spans="1:8" ht="10.5" customHeight="1" x14ac:dyDescent="0.2">
      <c r="E46" s="29"/>
      <c r="F46" s="2"/>
      <c r="G46" s="2"/>
      <c r="H46" s="2"/>
    </row>
    <row r="47" spans="1:8" ht="10.5" customHeight="1" x14ac:dyDescent="0.2">
      <c r="A47" s="2" t="s">
        <v>44</v>
      </c>
      <c r="B47" s="2" t="s">
        <v>18</v>
      </c>
      <c r="C47" s="2" t="s">
        <v>19</v>
      </c>
      <c r="D47" s="2">
        <v>2012</v>
      </c>
      <c r="E47" s="12">
        <v>18000000</v>
      </c>
      <c r="F47" s="19">
        <v>14333856</v>
      </c>
      <c r="G47" s="19">
        <v>8029826</v>
      </c>
      <c r="H47" s="19">
        <v>11815354</v>
      </c>
    </row>
    <row r="48" spans="1:8" ht="10.5" customHeight="1" x14ac:dyDescent="0.2">
      <c r="A48" s="2" t="s">
        <v>46</v>
      </c>
    </row>
    <row r="50" spans="1:8" ht="10.5" customHeight="1" x14ac:dyDescent="0.2">
      <c r="A50" s="2" t="s">
        <v>86</v>
      </c>
      <c r="B50" s="2" t="s">
        <v>18</v>
      </c>
      <c r="C50" s="2" t="s">
        <v>12</v>
      </c>
      <c r="D50" s="2">
        <v>2015</v>
      </c>
      <c r="E50" s="10" t="s">
        <v>79</v>
      </c>
      <c r="F50" s="17">
        <v>18857257.899999999</v>
      </c>
      <c r="G50" s="17">
        <v>607257.9</v>
      </c>
      <c r="H50" s="17">
        <v>18163307.43</v>
      </c>
    </row>
    <row r="51" spans="1:8" ht="10.5" customHeight="1" x14ac:dyDescent="0.2">
      <c r="A51" s="2" t="s">
        <v>80</v>
      </c>
    </row>
    <row r="53" spans="1:8" ht="10.5" customHeight="1" x14ac:dyDescent="0.2">
      <c r="A53" s="2" t="s">
        <v>86</v>
      </c>
      <c r="B53" s="2" t="s">
        <v>18</v>
      </c>
      <c r="C53" s="2" t="s">
        <v>12</v>
      </c>
      <c r="D53" s="2">
        <v>2016</v>
      </c>
      <c r="E53" s="10" t="s">
        <v>59</v>
      </c>
      <c r="F53" s="17">
        <v>7800000</v>
      </c>
      <c r="G53" s="17">
        <v>0</v>
      </c>
      <c r="H53" s="42">
        <v>7392664.3499999996</v>
      </c>
    </row>
    <row r="54" spans="1:8" ht="10.5" customHeight="1" x14ac:dyDescent="0.2">
      <c r="A54" s="2" t="s">
        <v>87</v>
      </c>
    </row>
    <row r="56" spans="1:8" ht="10.5" customHeight="1" x14ac:dyDescent="0.2">
      <c r="A56" s="2" t="s">
        <v>66</v>
      </c>
      <c r="B56" s="2" t="s">
        <v>18</v>
      </c>
      <c r="C56" s="2" t="s">
        <v>19</v>
      </c>
      <c r="D56" s="2">
        <v>1999</v>
      </c>
      <c r="E56" s="12">
        <v>1125000</v>
      </c>
      <c r="F56" s="19">
        <v>1102927.9099999999</v>
      </c>
      <c r="G56" s="19">
        <v>1749356.51</v>
      </c>
      <c r="H56" s="19">
        <v>8533.23</v>
      </c>
    </row>
    <row r="57" spans="1:8" ht="10.5" customHeight="1" x14ac:dyDescent="0.2">
      <c r="A57" s="2" t="s">
        <v>37</v>
      </c>
      <c r="F57" s="19"/>
      <c r="G57" s="19"/>
      <c r="H57" s="19"/>
    </row>
    <row r="58" spans="1:8" ht="10.5" customHeight="1" x14ac:dyDescent="0.2">
      <c r="F58" s="19"/>
      <c r="H58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2002</v>
      </c>
      <c r="E59" s="12">
        <v>3300000</v>
      </c>
      <c r="F59" s="36">
        <v>3076428.67</v>
      </c>
      <c r="G59" s="36">
        <v>5061898.2300000004</v>
      </c>
      <c r="H59" s="19">
        <v>18456.96</v>
      </c>
    </row>
    <row r="60" spans="1:8" ht="10.5" customHeight="1" x14ac:dyDescent="0.2">
      <c r="A60" s="2" t="s">
        <v>38</v>
      </c>
      <c r="F60" s="19"/>
      <c r="G60" s="19"/>
    </row>
    <row r="61" spans="1:8" ht="10.5" customHeight="1" x14ac:dyDescent="0.2">
      <c r="F61" s="19"/>
      <c r="G61" s="19"/>
      <c r="H61" s="19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7">
        <v>2012</v>
      </c>
      <c r="E62" s="12">
        <v>17500000</v>
      </c>
      <c r="F62" s="19">
        <v>14304870.939999999</v>
      </c>
      <c r="G62" s="19">
        <v>5841985</v>
      </c>
      <c r="H62" s="19">
        <v>13325107.699999999</v>
      </c>
    </row>
    <row r="63" spans="1:8" ht="10.5" customHeight="1" x14ac:dyDescent="0.2">
      <c r="A63" s="2" t="s">
        <v>43</v>
      </c>
      <c r="F63" s="19"/>
      <c r="G63" s="19"/>
      <c r="H63" s="19"/>
    </row>
    <row r="64" spans="1:8" ht="10.5" customHeight="1" x14ac:dyDescent="0.2">
      <c r="F64" s="19"/>
      <c r="G64" s="19"/>
      <c r="H64" s="19"/>
    </row>
    <row r="65" spans="1:9" ht="10.5" customHeight="1" x14ac:dyDescent="0.2">
      <c r="A65" s="2" t="s">
        <v>68</v>
      </c>
      <c r="B65" s="2" t="s">
        <v>18</v>
      </c>
      <c r="C65" s="2" t="s">
        <v>12</v>
      </c>
      <c r="D65" s="2">
        <v>2014</v>
      </c>
      <c r="E65" s="21">
        <v>35000000</v>
      </c>
      <c r="F65" s="22">
        <v>19130021.190000001</v>
      </c>
      <c r="G65" s="22">
        <v>23345936.34</v>
      </c>
      <c r="H65" s="22">
        <v>22927729.149999999</v>
      </c>
    </row>
    <row r="66" spans="1:9" ht="10.5" customHeight="1" x14ac:dyDescent="0.2">
      <c r="A66" s="2" t="s">
        <v>69</v>
      </c>
      <c r="F66" s="19"/>
      <c r="G66" s="19"/>
      <c r="H66" s="19"/>
    </row>
    <row r="67" spans="1:9" ht="10.5" customHeight="1" x14ac:dyDescent="0.2">
      <c r="F67" s="19"/>
      <c r="G67" s="19"/>
      <c r="H67" s="19"/>
    </row>
    <row r="68" spans="1:9" ht="10.5" customHeight="1" x14ac:dyDescent="0.2">
      <c r="A68" s="2" t="s">
        <v>94</v>
      </c>
      <c r="B68" s="2" t="s">
        <v>18</v>
      </c>
      <c r="C68" s="2" t="s">
        <v>19</v>
      </c>
      <c r="D68" s="2">
        <v>2015</v>
      </c>
      <c r="E68" s="12">
        <v>35000000</v>
      </c>
      <c r="F68" s="28">
        <v>22407996</v>
      </c>
      <c r="G68" s="28">
        <v>0</v>
      </c>
      <c r="H68" s="47">
        <v>27074194</v>
      </c>
    </row>
    <row r="69" spans="1:9" ht="10.5" customHeight="1" x14ac:dyDescent="0.2">
      <c r="A69" s="2" t="s">
        <v>113</v>
      </c>
      <c r="E69" s="29"/>
      <c r="F69" s="2"/>
      <c r="G69" s="2"/>
      <c r="H69" s="28"/>
    </row>
    <row r="70" spans="1:9" ht="10.5" customHeight="1" x14ac:dyDescent="0.2">
      <c r="E70" s="29"/>
      <c r="F70" s="2"/>
      <c r="G70" s="2"/>
      <c r="H70" s="28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2">
        <v>2016</v>
      </c>
      <c r="E71" s="12">
        <v>30000000</v>
      </c>
      <c r="F71" s="28">
        <v>15401183</v>
      </c>
      <c r="G71" s="23">
        <v>3476984</v>
      </c>
      <c r="H71" s="47">
        <v>16288739</v>
      </c>
      <c r="I71" s="37"/>
    </row>
    <row r="72" spans="1:9" ht="10.5" customHeight="1" x14ac:dyDescent="0.2">
      <c r="A72" s="2" t="s">
        <v>100</v>
      </c>
      <c r="E72" s="29"/>
      <c r="F72" s="2"/>
      <c r="G72" s="2"/>
      <c r="H72" s="28"/>
    </row>
    <row r="73" spans="1:9" ht="10.5" customHeight="1" x14ac:dyDescent="0.2">
      <c r="A73" s="37"/>
      <c r="B73" s="37"/>
      <c r="C73" s="37"/>
      <c r="D73" s="37"/>
      <c r="E73" s="45"/>
      <c r="F73" s="37"/>
      <c r="G73" s="37"/>
      <c r="H73" s="37"/>
    </row>
    <row r="74" spans="1:9" ht="10.5" customHeight="1" x14ac:dyDescent="0.2">
      <c r="A74" s="37"/>
      <c r="B74" s="37"/>
      <c r="C74" s="37"/>
      <c r="D74" s="37"/>
      <c r="E74" s="45"/>
      <c r="F74" s="37"/>
      <c r="G74" s="37"/>
      <c r="H74" s="37"/>
    </row>
    <row r="75" spans="1:9" ht="10.5" customHeight="1" x14ac:dyDescent="0.25">
      <c r="A75" s="33" t="s">
        <v>83</v>
      </c>
      <c r="E75" s="29"/>
      <c r="F75" s="2"/>
      <c r="G75" s="2"/>
      <c r="H75" s="2"/>
    </row>
    <row r="76" spans="1:9" ht="10.5" customHeight="1" x14ac:dyDescent="0.2">
      <c r="E76" s="29"/>
      <c r="F76" s="2"/>
      <c r="G76" s="2"/>
      <c r="H76" s="2"/>
    </row>
    <row r="77" spans="1:9" ht="10.5" customHeight="1" x14ac:dyDescent="0.2">
      <c r="E77" s="29"/>
      <c r="F77" s="2"/>
      <c r="G77" s="2"/>
      <c r="H77" s="2"/>
    </row>
    <row r="78" spans="1:9" ht="10.5" customHeight="1" x14ac:dyDescent="0.2">
      <c r="E78" s="29"/>
      <c r="F78" s="2"/>
      <c r="G78" s="2"/>
      <c r="H78" s="2"/>
    </row>
    <row r="80" spans="1:9" ht="10.5" customHeight="1" x14ac:dyDescent="0.2">
      <c r="E80" s="29"/>
      <c r="F80" s="2"/>
      <c r="G80" s="2"/>
      <c r="H80" s="2"/>
    </row>
    <row r="81" spans="1:11" ht="10.5" customHeight="1" x14ac:dyDescent="0.2">
      <c r="E81" s="29"/>
      <c r="F81" s="2"/>
      <c r="G81" s="2"/>
      <c r="H81" s="2"/>
    </row>
    <row r="83" spans="1:11" ht="10.5" customHeight="1" x14ac:dyDescent="0.2">
      <c r="E83" s="29"/>
      <c r="F83" s="2"/>
      <c r="G83" s="2"/>
      <c r="H83" s="2"/>
    </row>
    <row r="84" spans="1:11" ht="10.5" customHeight="1" x14ac:dyDescent="0.2">
      <c r="E84" s="29"/>
      <c r="F84" s="2"/>
      <c r="G84" s="2"/>
      <c r="H84" s="2"/>
    </row>
    <row r="87" spans="1:11" s="3" customFormat="1" ht="10.5" customHeight="1" x14ac:dyDescent="0.2">
      <c r="A87" s="1"/>
      <c r="B87" s="2"/>
      <c r="C87" s="2"/>
      <c r="D87" s="2"/>
      <c r="E87" s="10"/>
      <c r="I87" s="2"/>
      <c r="J87" s="2"/>
      <c r="K87" s="2"/>
    </row>
    <row r="88" spans="1:11" s="3" customFormat="1" ht="10.5" customHeight="1" x14ac:dyDescent="0.2">
      <c r="A88" s="2"/>
      <c r="B88" s="2"/>
      <c r="C88" s="2"/>
      <c r="D88" s="2"/>
      <c r="E88" s="14"/>
      <c r="G88" s="10"/>
      <c r="I88" s="2"/>
      <c r="J88" s="2"/>
      <c r="K88" s="2"/>
    </row>
    <row r="94" spans="1:11" s="3" customFormat="1" ht="10.5" customHeight="1" x14ac:dyDescent="0.2">
      <c r="A94" s="1"/>
      <c r="B94" s="2"/>
      <c r="C94" s="2"/>
      <c r="D94" s="2"/>
      <c r="E94" s="10"/>
      <c r="I94" s="2"/>
      <c r="J94" s="2"/>
      <c r="K94" s="2"/>
    </row>
  </sheetData>
  <pageMargins left="0.7" right="0.7" top="0.75" bottom="0.75" header="0.3" footer="0.3"/>
  <pageSetup paperSize="9" scale="9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94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123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7601739.1299999999</v>
      </c>
      <c r="G6" s="44">
        <v>508695.64</v>
      </c>
      <c r="H6" s="44">
        <v>7964831.0199999996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"/>
    </row>
    <row r="8" spans="1:11" s="4" customFormat="1" ht="10.5" customHeight="1" x14ac:dyDescent="0.2">
      <c r="A8" s="25"/>
      <c r="E8" s="11"/>
      <c r="F8" s="5"/>
      <c r="G8" s="5"/>
      <c r="H8" s="5"/>
    </row>
    <row r="9" spans="1:11" s="4" customFormat="1" ht="10.5" customHeight="1" x14ac:dyDescent="0.2">
      <c r="A9" s="25" t="s">
        <v>122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26096494.190000001</v>
      </c>
      <c r="G9" s="20">
        <v>1034708.57</v>
      </c>
      <c r="H9" s="20">
        <v>27440227.870000001</v>
      </c>
    </row>
    <row r="10" spans="1:11" s="4" customFormat="1" ht="10.5" customHeight="1" x14ac:dyDescent="0.2">
      <c r="A10" s="25"/>
      <c r="E10" s="11"/>
      <c r="F10" s="5"/>
      <c r="G10" s="5"/>
      <c r="H10" s="5"/>
    </row>
    <row r="11" spans="1:11" s="4" customFormat="1" ht="10.5" customHeight="1" x14ac:dyDescent="0.2">
      <c r="E11" s="11"/>
      <c r="F11" s="5"/>
      <c r="G11" s="5"/>
      <c r="H11" s="5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2015</v>
      </c>
      <c r="E12" s="23">
        <v>20000000</v>
      </c>
      <c r="F12" s="48">
        <v>14240000</v>
      </c>
      <c r="G12" s="44">
        <v>1500000</v>
      </c>
      <c r="H12" s="23">
        <v>16669000</v>
      </c>
      <c r="I12" s="15"/>
      <c r="J12" s="15"/>
      <c r="K12" s="15"/>
    </row>
    <row r="13" spans="1:11" s="4" customFormat="1" ht="10.5" customHeight="1" x14ac:dyDescent="0.2">
      <c r="A13" s="25" t="s">
        <v>77</v>
      </c>
      <c r="B13" s="2"/>
      <c r="C13" s="25"/>
      <c r="D13" s="29"/>
      <c r="E13" s="23"/>
      <c r="F13" s="15"/>
      <c r="G13" s="15"/>
      <c r="H13" s="15"/>
      <c r="I13" s="15"/>
      <c r="J13" s="15"/>
      <c r="K13" s="15"/>
    </row>
    <row r="14" spans="1:11" s="4" customFormat="1" ht="10.5" customHeight="1" x14ac:dyDescent="0.2">
      <c r="A14" s="25"/>
      <c r="B14" s="2"/>
      <c r="C14" s="25"/>
      <c r="D14" s="29"/>
      <c r="E14" s="23"/>
      <c r="F14" s="15"/>
      <c r="G14" s="15"/>
      <c r="H14" s="15"/>
      <c r="I14" s="15"/>
      <c r="J14" s="15"/>
      <c r="K14" s="1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2016</v>
      </c>
      <c r="E15" s="23">
        <v>20000000</v>
      </c>
      <c r="F15" s="23">
        <v>10000000</v>
      </c>
      <c r="G15" s="23">
        <v>1220000</v>
      </c>
      <c r="H15" s="23">
        <v>11090455</v>
      </c>
      <c r="I15" s="15"/>
      <c r="J15" s="15"/>
      <c r="K15" s="15"/>
    </row>
    <row r="16" spans="1:11" s="4" customFormat="1" ht="10.5" customHeight="1" x14ac:dyDescent="0.2">
      <c r="A16" s="25" t="s">
        <v>85</v>
      </c>
      <c r="B16" s="2"/>
      <c r="C16" s="25"/>
      <c r="D16" s="24"/>
      <c r="E16" s="23"/>
      <c r="F16" s="15"/>
      <c r="G16" s="15"/>
      <c r="H16" s="15"/>
      <c r="I16" s="15"/>
      <c r="J16" s="15"/>
      <c r="K16" s="15"/>
    </row>
    <row r="17" spans="1:11" s="4" customFormat="1" ht="10.5" customHeight="1" x14ac:dyDescent="0.2">
      <c r="E17" s="11"/>
      <c r="F17" s="35"/>
      <c r="G17" s="35"/>
      <c r="H17" s="35"/>
      <c r="I17" s="35"/>
      <c r="J17" s="35"/>
      <c r="K17" s="35"/>
    </row>
    <row r="18" spans="1:11" s="4" customFormat="1" ht="10.5" customHeight="1" x14ac:dyDescent="0.2">
      <c r="A18" s="25" t="s">
        <v>76</v>
      </c>
      <c r="B18" s="2" t="s">
        <v>18</v>
      </c>
      <c r="C18" s="25" t="s">
        <v>24</v>
      </c>
      <c r="D18" s="29">
        <v>2017</v>
      </c>
      <c r="E18" s="23">
        <v>20000000</v>
      </c>
      <c r="F18" s="15">
        <v>6400000</v>
      </c>
      <c r="G18" s="23">
        <v>400000</v>
      </c>
      <c r="H18" s="15">
        <v>6531813</v>
      </c>
      <c r="I18" s="15"/>
      <c r="J18" s="15"/>
      <c r="K18" s="15"/>
    </row>
    <row r="19" spans="1:11" s="4" customFormat="1" ht="10.5" customHeight="1" x14ac:dyDescent="0.2">
      <c r="A19" s="25" t="s">
        <v>103</v>
      </c>
      <c r="B19" s="2"/>
      <c r="C19" s="25"/>
      <c r="D19" s="24"/>
      <c r="E19" s="23"/>
      <c r="F19" s="15"/>
      <c r="G19" s="15"/>
      <c r="H19" s="15"/>
    </row>
    <row r="20" spans="1:11" s="4" customFormat="1" ht="10.5" customHeight="1" x14ac:dyDescent="0.2">
      <c r="E20" s="11"/>
      <c r="F20" s="35"/>
      <c r="G20" s="35"/>
      <c r="H20" s="35"/>
    </row>
    <row r="21" spans="1:11" ht="10.5" customHeight="1" x14ac:dyDescent="0.2">
      <c r="A21" s="2" t="s">
        <v>10</v>
      </c>
      <c r="B21" s="2" t="s">
        <v>11</v>
      </c>
      <c r="C21" s="2" t="s">
        <v>12</v>
      </c>
      <c r="D21" s="2">
        <v>2005</v>
      </c>
      <c r="E21" s="10" t="s">
        <v>58</v>
      </c>
      <c r="F21" s="17">
        <v>42075000</v>
      </c>
      <c r="G21" s="17">
        <v>63510608</v>
      </c>
      <c r="H21" s="22">
        <v>1719968</v>
      </c>
    </row>
    <row r="22" spans="1:11" ht="10.5" customHeight="1" x14ac:dyDescent="0.2">
      <c r="F22" s="17"/>
      <c r="G22" s="17"/>
      <c r="H22" s="22"/>
    </row>
    <row r="23" spans="1:11" ht="10.5" customHeight="1" x14ac:dyDescent="0.2">
      <c r="A23" s="2" t="s">
        <v>13</v>
      </c>
      <c r="B23" s="2" t="s">
        <v>11</v>
      </c>
      <c r="C23" s="2" t="s">
        <v>12</v>
      </c>
      <c r="D23" s="2">
        <v>2006</v>
      </c>
      <c r="E23" s="10" t="s">
        <v>59</v>
      </c>
      <c r="F23" s="17">
        <v>19100000</v>
      </c>
      <c r="G23" s="17">
        <v>27116881</v>
      </c>
      <c r="H23" s="22">
        <v>5534540</v>
      </c>
    </row>
    <row r="24" spans="1:11" ht="10.5" customHeight="1" x14ac:dyDescent="0.2">
      <c r="F24" s="17"/>
      <c r="G24" s="17"/>
      <c r="H24" s="46"/>
    </row>
    <row r="25" spans="1:11" ht="10.5" customHeight="1" x14ac:dyDescent="0.2">
      <c r="A25" s="2" t="s">
        <v>13</v>
      </c>
      <c r="B25" s="2" t="s">
        <v>14</v>
      </c>
      <c r="C25" s="2" t="s">
        <v>12</v>
      </c>
      <c r="D25" s="2">
        <v>2006</v>
      </c>
      <c r="E25" s="10" t="s">
        <v>59</v>
      </c>
      <c r="F25" s="17">
        <v>19600000</v>
      </c>
      <c r="G25" s="17">
        <v>26417906</v>
      </c>
      <c r="H25" s="22">
        <v>10804903</v>
      </c>
    </row>
    <row r="26" spans="1:11" ht="10.5" customHeight="1" x14ac:dyDescent="0.2">
      <c r="F26" s="17"/>
      <c r="H26" s="22"/>
    </row>
    <row r="27" spans="1:11" ht="10.5" customHeight="1" x14ac:dyDescent="0.2">
      <c r="A27" s="2" t="s">
        <v>60</v>
      </c>
      <c r="B27" s="2" t="s">
        <v>11</v>
      </c>
      <c r="C27" s="2" t="s">
        <v>12</v>
      </c>
      <c r="D27" s="2">
        <v>2011</v>
      </c>
      <c r="E27" s="10" t="s">
        <v>61</v>
      </c>
      <c r="F27" s="17">
        <v>33100000</v>
      </c>
      <c r="G27" s="17">
        <v>23831151</v>
      </c>
      <c r="H27" s="22">
        <v>31792128</v>
      </c>
    </row>
    <row r="28" spans="1:11" ht="10.5" customHeight="1" x14ac:dyDescent="0.2">
      <c r="F28" s="17"/>
      <c r="H28" s="22"/>
    </row>
    <row r="29" spans="1:11" ht="10.5" customHeight="1" x14ac:dyDescent="0.2">
      <c r="A29" s="2" t="s">
        <v>60</v>
      </c>
      <c r="B29" s="2" t="s">
        <v>14</v>
      </c>
      <c r="C29" s="2" t="s">
        <v>12</v>
      </c>
      <c r="D29" s="2">
        <v>2011</v>
      </c>
      <c r="E29" s="10" t="s">
        <v>61</v>
      </c>
      <c r="F29" s="17">
        <v>38000000</v>
      </c>
      <c r="G29" s="17">
        <v>23883535</v>
      </c>
      <c r="H29" s="22">
        <v>49277049</v>
      </c>
    </row>
    <row r="30" spans="1:11" ht="10.5" customHeight="1" x14ac:dyDescent="0.2">
      <c r="F30" s="17"/>
      <c r="G30" s="17"/>
      <c r="H30" s="22"/>
    </row>
    <row r="31" spans="1:11" ht="10.5" customHeight="1" x14ac:dyDescent="0.2">
      <c r="A31" s="2" t="s">
        <v>92</v>
      </c>
      <c r="B31" s="2" t="s">
        <v>14</v>
      </c>
      <c r="C31" s="2" t="s">
        <v>12</v>
      </c>
      <c r="D31" s="2">
        <v>2016</v>
      </c>
      <c r="E31" s="10" t="s">
        <v>93</v>
      </c>
      <c r="F31" s="17">
        <v>26625000</v>
      </c>
      <c r="G31" s="17">
        <v>2669217</v>
      </c>
      <c r="H31" s="22">
        <v>37476083</v>
      </c>
    </row>
    <row r="32" spans="1:11" ht="10.5" customHeight="1" x14ac:dyDescent="0.2">
      <c r="F32" s="17"/>
      <c r="G32" s="17"/>
      <c r="H32" s="17"/>
    </row>
    <row r="33" spans="1:8" ht="10.5" customHeight="1" x14ac:dyDescent="0.2">
      <c r="A33" s="2" t="s">
        <v>108</v>
      </c>
      <c r="B33" s="2" t="s">
        <v>119</v>
      </c>
      <c r="C33" s="2" t="s">
        <v>12</v>
      </c>
      <c r="D33" s="2">
        <v>2018</v>
      </c>
      <c r="E33" s="10" t="s">
        <v>61</v>
      </c>
      <c r="F33" s="17">
        <v>20400000</v>
      </c>
      <c r="G33" s="17">
        <v>0</v>
      </c>
      <c r="H33" s="17">
        <v>22034426</v>
      </c>
    </row>
    <row r="34" spans="1:8" ht="10.5" customHeight="1" x14ac:dyDescent="0.2">
      <c r="F34" s="17"/>
      <c r="G34" s="17"/>
      <c r="H34" s="17"/>
    </row>
    <row r="35" spans="1:8" ht="10.5" customHeight="1" x14ac:dyDescent="0.2">
      <c r="A35" s="2" t="s">
        <v>110</v>
      </c>
      <c r="B35" s="2" t="s">
        <v>111</v>
      </c>
      <c r="C35" s="2" t="s">
        <v>24</v>
      </c>
      <c r="D35" s="2">
        <v>2018</v>
      </c>
      <c r="E35" s="44">
        <v>100000000</v>
      </c>
      <c r="F35" s="15">
        <v>76401043</v>
      </c>
      <c r="G35" s="15">
        <v>0</v>
      </c>
      <c r="H35" s="15">
        <v>78580974</v>
      </c>
    </row>
    <row r="36" spans="1:8" ht="10.5" customHeight="1" x14ac:dyDescent="0.2">
      <c r="A36" s="2" t="s">
        <v>112</v>
      </c>
      <c r="E36" s="29"/>
      <c r="F36" s="16"/>
      <c r="G36" s="16"/>
      <c r="H36" s="16"/>
    </row>
    <row r="37" spans="1:8" ht="10.5" customHeight="1" x14ac:dyDescent="0.2">
      <c r="F37" s="17"/>
      <c r="G37" s="17"/>
      <c r="H37" s="17"/>
    </row>
    <row r="38" spans="1:8" ht="10.5" customHeight="1" x14ac:dyDescent="0.2">
      <c r="A38" s="2" t="s">
        <v>22</v>
      </c>
      <c r="B38" s="25" t="s">
        <v>117</v>
      </c>
      <c r="C38" s="2" t="s">
        <v>24</v>
      </c>
      <c r="D38" s="2">
        <v>2011</v>
      </c>
      <c r="E38" s="23">
        <f>'Sep20'!E41</f>
        <v>6307914</v>
      </c>
      <c r="F38" s="15">
        <v>6263626</v>
      </c>
      <c r="G38" s="15">
        <v>5027767</v>
      </c>
      <c r="H38" s="15">
        <v>2016137</v>
      </c>
    </row>
    <row r="39" spans="1:8" ht="10.5" customHeight="1" x14ac:dyDescent="0.2">
      <c r="A39" s="2" t="s">
        <v>48</v>
      </c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2011</v>
      </c>
      <c r="E41" s="12">
        <v>18000000</v>
      </c>
      <c r="F41" s="19">
        <v>15785682</v>
      </c>
      <c r="G41" s="19">
        <v>16097545</v>
      </c>
      <c r="H41" s="19">
        <v>6686488</v>
      </c>
    </row>
    <row r="42" spans="1:8" ht="10.5" customHeight="1" x14ac:dyDescent="0.2">
      <c r="A42" s="2" t="s">
        <v>45</v>
      </c>
      <c r="F42" s="19"/>
      <c r="G42" s="19"/>
      <c r="H42" s="19"/>
    </row>
    <row r="43" spans="1:8" ht="10.5" customHeight="1" x14ac:dyDescent="0.2">
      <c r="F43" s="19"/>
      <c r="G43" s="19"/>
      <c r="H43" s="19"/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2013</v>
      </c>
      <c r="E44" s="12">
        <v>65000000</v>
      </c>
      <c r="F44" s="36">
        <v>45733230</v>
      </c>
      <c r="G44" s="36">
        <v>3425853</v>
      </c>
      <c r="H44" s="36">
        <v>53842544</v>
      </c>
    </row>
    <row r="45" spans="1:8" ht="10.5" customHeight="1" x14ac:dyDescent="0.2">
      <c r="A45" s="2" t="s">
        <v>45</v>
      </c>
    </row>
    <row r="46" spans="1:8" ht="10.5" customHeight="1" x14ac:dyDescent="0.2">
      <c r="E46" s="29"/>
      <c r="F46" s="2"/>
      <c r="G46" s="2"/>
      <c r="H46" s="2"/>
    </row>
    <row r="47" spans="1:8" ht="10.5" customHeight="1" x14ac:dyDescent="0.2">
      <c r="A47" s="2" t="s">
        <v>44</v>
      </c>
      <c r="B47" s="2" t="s">
        <v>18</v>
      </c>
      <c r="C47" s="2" t="s">
        <v>19</v>
      </c>
      <c r="D47" s="2">
        <v>2012</v>
      </c>
      <c r="E47" s="12">
        <v>18000000</v>
      </c>
      <c r="F47" s="19">
        <v>14333856</v>
      </c>
      <c r="G47" s="19">
        <v>8317512</v>
      </c>
      <c r="H47" s="19">
        <v>11753150</v>
      </c>
    </row>
    <row r="48" spans="1:8" ht="10.5" customHeight="1" x14ac:dyDescent="0.2">
      <c r="A48" s="2" t="s">
        <v>46</v>
      </c>
    </row>
    <row r="50" spans="1:8" ht="10.5" customHeight="1" x14ac:dyDescent="0.2">
      <c r="A50" s="2" t="s">
        <v>86</v>
      </c>
      <c r="B50" s="2" t="s">
        <v>18</v>
      </c>
      <c r="C50" s="2" t="s">
        <v>12</v>
      </c>
      <c r="D50" s="2">
        <v>2015</v>
      </c>
      <c r="E50" s="10" t="s">
        <v>79</v>
      </c>
      <c r="F50" s="17">
        <v>19313624.620000001</v>
      </c>
      <c r="G50" s="17">
        <v>1063624.6200000001</v>
      </c>
      <c r="H50" s="17">
        <v>19160403.940000001</v>
      </c>
    </row>
    <row r="51" spans="1:8" ht="10.5" customHeight="1" x14ac:dyDescent="0.2">
      <c r="A51" s="2" t="s">
        <v>80</v>
      </c>
    </row>
    <row r="53" spans="1:8" ht="10.5" customHeight="1" x14ac:dyDescent="0.2">
      <c r="A53" s="2" t="s">
        <v>86</v>
      </c>
      <c r="B53" s="2" t="s">
        <v>18</v>
      </c>
      <c r="C53" s="2" t="s">
        <v>12</v>
      </c>
      <c r="D53" s="2">
        <v>2016</v>
      </c>
      <c r="E53" s="10" t="s">
        <v>59</v>
      </c>
      <c r="F53" s="17">
        <v>8800000</v>
      </c>
      <c r="G53" s="17">
        <v>0</v>
      </c>
      <c r="H53" s="42">
        <v>8673896.8599999994</v>
      </c>
    </row>
    <row r="54" spans="1:8" ht="10.5" customHeight="1" x14ac:dyDescent="0.2">
      <c r="A54" s="2" t="s">
        <v>87</v>
      </c>
    </row>
    <row r="56" spans="1:8" ht="10.5" customHeight="1" x14ac:dyDescent="0.2">
      <c r="A56" s="2" t="s">
        <v>66</v>
      </c>
      <c r="B56" s="2" t="s">
        <v>18</v>
      </c>
      <c r="C56" s="2" t="s">
        <v>19</v>
      </c>
      <c r="D56" s="2">
        <v>1999</v>
      </c>
      <c r="E56" s="12">
        <v>1125000</v>
      </c>
      <c r="F56" s="19">
        <v>1102927.9099999999</v>
      </c>
      <c r="G56" s="19">
        <v>1749356.51</v>
      </c>
      <c r="H56" s="19">
        <v>8533.23</v>
      </c>
    </row>
    <row r="57" spans="1:8" ht="10.5" customHeight="1" x14ac:dyDescent="0.2">
      <c r="A57" s="2" t="s">
        <v>37</v>
      </c>
      <c r="F57" s="19"/>
      <c r="G57" s="19"/>
      <c r="H57" s="19"/>
    </row>
    <row r="58" spans="1:8" ht="10.5" customHeight="1" x14ac:dyDescent="0.2">
      <c r="F58" s="19"/>
      <c r="H58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2002</v>
      </c>
      <c r="E59" s="12">
        <v>3300000</v>
      </c>
      <c r="F59" s="36">
        <v>3076428.67</v>
      </c>
      <c r="G59" s="36">
        <v>5061898.2300000004</v>
      </c>
      <c r="H59" s="19">
        <v>18211.29</v>
      </c>
    </row>
    <row r="60" spans="1:8" ht="10.5" customHeight="1" x14ac:dyDescent="0.2">
      <c r="A60" s="2" t="s">
        <v>38</v>
      </c>
      <c r="F60" s="19"/>
      <c r="G60" s="19"/>
    </row>
    <row r="61" spans="1:8" ht="10.5" customHeight="1" x14ac:dyDescent="0.2">
      <c r="F61" s="19"/>
      <c r="G61" s="19"/>
      <c r="H61" s="19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7">
        <v>2012</v>
      </c>
      <c r="E62" s="12">
        <v>17500000</v>
      </c>
      <c r="F62" s="19">
        <v>14304870.939999999</v>
      </c>
      <c r="G62" s="19">
        <v>5841985</v>
      </c>
      <c r="H62" s="19">
        <v>13355146.140000001</v>
      </c>
    </row>
    <row r="63" spans="1:8" ht="10.5" customHeight="1" x14ac:dyDescent="0.2">
      <c r="A63" s="2" t="s">
        <v>43</v>
      </c>
      <c r="F63" s="19"/>
      <c r="G63" s="19"/>
      <c r="H63" s="19"/>
    </row>
    <row r="64" spans="1:8" ht="10.5" customHeight="1" x14ac:dyDescent="0.2">
      <c r="F64" s="19"/>
      <c r="G64" s="19"/>
      <c r="H64" s="19"/>
    </row>
    <row r="65" spans="1:9" ht="10.5" customHeight="1" x14ac:dyDescent="0.2">
      <c r="A65" s="2" t="s">
        <v>68</v>
      </c>
      <c r="B65" s="2" t="s">
        <v>18</v>
      </c>
      <c r="C65" s="2" t="s">
        <v>12</v>
      </c>
      <c r="D65" s="2">
        <v>2014</v>
      </c>
      <c r="E65" s="21">
        <v>35000000</v>
      </c>
      <c r="F65" s="22">
        <v>18664014.800000001</v>
      </c>
      <c r="G65" s="22">
        <v>25130186.010000002</v>
      </c>
      <c r="H65" s="22">
        <v>22431180.640000001</v>
      </c>
    </row>
    <row r="66" spans="1:9" ht="10.5" customHeight="1" x14ac:dyDescent="0.2">
      <c r="A66" s="2" t="s">
        <v>69</v>
      </c>
      <c r="F66" s="19"/>
      <c r="G66" s="19"/>
      <c r="H66" s="19"/>
    </row>
    <row r="67" spans="1:9" ht="10.5" customHeight="1" x14ac:dyDescent="0.2">
      <c r="F67" s="19"/>
      <c r="G67" s="19"/>
      <c r="H67" s="19"/>
    </row>
    <row r="68" spans="1:9" ht="10.5" customHeight="1" x14ac:dyDescent="0.2">
      <c r="A68" s="2" t="s">
        <v>94</v>
      </c>
      <c r="B68" s="2" t="s">
        <v>18</v>
      </c>
      <c r="C68" s="2" t="s">
        <v>19</v>
      </c>
      <c r="D68" s="2">
        <v>2015</v>
      </c>
      <c r="E68" s="12">
        <v>35000000</v>
      </c>
      <c r="F68" s="28">
        <v>22407996</v>
      </c>
      <c r="G68" s="28">
        <v>0</v>
      </c>
      <c r="H68" s="47">
        <v>29076860</v>
      </c>
    </row>
    <row r="69" spans="1:9" ht="10.5" customHeight="1" x14ac:dyDescent="0.2">
      <c r="A69" s="2" t="s">
        <v>113</v>
      </c>
      <c r="E69" s="29"/>
      <c r="F69" s="2"/>
      <c r="G69" s="2"/>
      <c r="H69" s="28"/>
    </row>
    <row r="70" spans="1:9" ht="10.5" customHeight="1" x14ac:dyDescent="0.2">
      <c r="E70" s="29"/>
      <c r="F70" s="2"/>
      <c r="G70" s="2"/>
      <c r="H70" s="28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2">
        <v>2016</v>
      </c>
      <c r="E71" s="12">
        <v>30000000</v>
      </c>
      <c r="F71" s="28">
        <v>15401183</v>
      </c>
      <c r="G71" s="23">
        <v>3476984</v>
      </c>
      <c r="H71" s="47">
        <v>17347572</v>
      </c>
      <c r="I71" s="37"/>
    </row>
    <row r="72" spans="1:9" ht="10.5" customHeight="1" x14ac:dyDescent="0.2">
      <c r="A72" s="2" t="s">
        <v>100</v>
      </c>
      <c r="E72" s="29"/>
      <c r="F72" s="2"/>
      <c r="G72" s="2"/>
      <c r="H72" s="28"/>
    </row>
    <row r="73" spans="1:9" ht="10.5" customHeight="1" x14ac:dyDescent="0.2">
      <c r="A73" s="37"/>
      <c r="B73" s="37"/>
      <c r="C73" s="37"/>
      <c r="D73" s="37"/>
      <c r="E73" s="45"/>
      <c r="F73" s="37"/>
      <c r="G73" s="37"/>
      <c r="H73" s="37"/>
    </row>
    <row r="74" spans="1:9" ht="10.5" customHeight="1" x14ac:dyDescent="0.2">
      <c r="A74" s="37"/>
      <c r="B74" s="37"/>
      <c r="C74" s="37"/>
      <c r="D74" s="37"/>
      <c r="E74" s="45"/>
      <c r="F74" s="37"/>
      <c r="G74" s="37"/>
      <c r="H74" s="37"/>
    </row>
    <row r="75" spans="1:9" ht="10.5" customHeight="1" x14ac:dyDescent="0.25">
      <c r="A75" s="33" t="s">
        <v>83</v>
      </c>
      <c r="E75" s="29"/>
      <c r="F75" s="2"/>
      <c r="G75" s="2"/>
      <c r="H75" s="2"/>
    </row>
    <row r="76" spans="1:9" ht="10.5" customHeight="1" x14ac:dyDescent="0.2">
      <c r="E76" s="29"/>
      <c r="F76" s="2"/>
      <c r="G76" s="2"/>
      <c r="H76" s="2"/>
    </row>
    <row r="77" spans="1:9" ht="10.5" customHeight="1" x14ac:dyDescent="0.2">
      <c r="E77" s="29"/>
      <c r="F77" s="2"/>
      <c r="G77" s="2"/>
      <c r="H77" s="2"/>
    </row>
    <row r="78" spans="1:9" ht="10.5" customHeight="1" x14ac:dyDescent="0.2">
      <c r="E78" s="29"/>
      <c r="F78" s="2"/>
      <c r="G78" s="2"/>
      <c r="H78" s="2"/>
    </row>
    <row r="80" spans="1:9" ht="10.5" customHeight="1" x14ac:dyDescent="0.2">
      <c r="E80" s="29"/>
      <c r="F80" s="2"/>
      <c r="G80" s="2"/>
      <c r="H80" s="2"/>
    </row>
    <row r="81" spans="1:11" ht="10.5" customHeight="1" x14ac:dyDescent="0.2">
      <c r="E81" s="29"/>
      <c r="F81" s="2"/>
      <c r="G81" s="2"/>
      <c r="H81" s="2"/>
    </row>
    <row r="83" spans="1:11" ht="10.5" customHeight="1" x14ac:dyDescent="0.2">
      <c r="E83" s="29"/>
      <c r="F83" s="2"/>
      <c r="G83" s="2"/>
      <c r="H83" s="2"/>
    </row>
    <row r="84" spans="1:11" ht="10.5" customHeight="1" x14ac:dyDescent="0.2">
      <c r="E84" s="29"/>
      <c r="F84" s="2"/>
      <c r="G84" s="2"/>
      <c r="H84" s="2"/>
    </row>
    <row r="87" spans="1:11" s="3" customFormat="1" ht="10.5" customHeight="1" x14ac:dyDescent="0.2">
      <c r="A87" s="1"/>
      <c r="B87" s="2"/>
      <c r="C87" s="2"/>
      <c r="D87" s="2"/>
      <c r="E87" s="10"/>
      <c r="I87" s="2"/>
      <c r="J87" s="2"/>
      <c r="K87" s="2"/>
    </row>
    <row r="88" spans="1:11" s="3" customFormat="1" ht="10.5" customHeight="1" x14ac:dyDescent="0.2">
      <c r="A88" s="2"/>
      <c r="B88" s="2"/>
      <c r="C88" s="2"/>
      <c r="D88" s="2"/>
      <c r="E88" s="14"/>
      <c r="G88" s="10"/>
      <c r="I88" s="2"/>
      <c r="J88" s="2"/>
      <c r="K88" s="2"/>
    </row>
    <row r="94" spans="1:11" s="3" customFormat="1" ht="10.5" customHeight="1" x14ac:dyDescent="0.2">
      <c r="A94" s="1"/>
      <c r="B94" s="2"/>
      <c r="C94" s="2"/>
      <c r="D94" s="2"/>
      <c r="E94" s="10"/>
      <c r="I94" s="2"/>
      <c r="J94" s="2"/>
      <c r="K94" s="2"/>
    </row>
  </sheetData>
  <pageMargins left="0.7" right="0.7" top="0.75" bottom="0.75" header="0.3" footer="0.3"/>
  <pageSetup paperSize="9" scale="9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K96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124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7914782.5999999996</v>
      </c>
      <c r="G6" s="44">
        <v>508695.64</v>
      </c>
      <c r="H6" s="49">
        <v>8336849.8099999996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0"/>
    </row>
    <row r="8" spans="1:11" s="4" customFormat="1" ht="10.5" customHeight="1" x14ac:dyDescent="0.2">
      <c r="A8" s="25"/>
      <c r="E8" s="11"/>
      <c r="F8" s="5"/>
      <c r="G8" s="5"/>
      <c r="H8" s="50"/>
    </row>
    <row r="9" spans="1:11" s="4" customFormat="1" ht="10.5" customHeight="1" x14ac:dyDescent="0.2">
      <c r="A9" s="25" t="s">
        <v>122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37290555.039999999</v>
      </c>
      <c r="G9" s="20">
        <v>1571043.41</v>
      </c>
      <c r="H9" s="51">
        <v>38849603.299999997</v>
      </c>
    </row>
    <row r="10" spans="1:11" s="4" customFormat="1" ht="10.5" customHeight="1" x14ac:dyDescent="0.2">
      <c r="A10" s="25"/>
      <c r="E10" s="11"/>
      <c r="F10" s="5"/>
      <c r="G10" s="5"/>
      <c r="H10" s="50"/>
    </row>
    <row r="11" spans="1:11" s="4" customFormat="1" ht="10.5" customHeight="1" x14ac:dyDescent="0.2">
      <c r="E11" s="11"/>
      <c r="F11" s="5"/>
      <c r="G11" s="5"/>
      <c r="H11" s="50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2015</v>
      </c>
      <c r="E12" s="23">
        <v>20000000</v>
      </c>
      <c r="F12" s="48">
        <v>14240000</v>
      </c>
      <c r="G12" s="44">
        <v>1500000</v>
      </c>
      <c r="H12" s="52">
        <v>16288524</v>
      </c>
      <c r="I12" s="15"/>
      <c r="J12" s="15"/>
      <c r="K12" s="15"/>
    </row>
    <row r="13" spans="1:11" s="4" customFormat="1" ht="10.5" customHeight="1" x14ac:dyDescent="0.2">
      <c r="A13" s="25" t="s">
        <v>77</v>
      </c>
      <c r="B13" s="2"/>
      <c r="C13" s="25"/>
      <c r="D13" s="29"/>
      <c r="E13" s="23"/>
      <c r="F13" s="15"/>
      <c r="G13" s="15"/>
      <c r="H13" s="53"/>
      <c r="I13" s="15"/>
      <c r="J13" s="15"/>
      <c r="K13" s="15"/>
    </row>
    <row r="14" spans="1:11" s="4" customFormat="1" ht="10.5" customHeight="1" x14ac:dyDescent="0.2">
      <c r="A14" s="25"/>
      <c r="B14" s="2"/>
      <c r="C14" s="25"/>
      <c r="D14" s="29"/>
      <c r="E14" s="23"/>
      <c r="F14" s="15"/>
      <c r="G14" s="15"/>
      <c r="H14" s="53"/>
      <c r="I14" s="15"/>
      <c r="J14" s="15"/>
      <c r="K14" s="1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2016</v>
      </c>
      <c r="E15" s="23">
        <v>20000000</v>
      </c>
      <c r="F15" s="23">
        <v>11000000</v>
      </c>
      <c r="G15" s="23">
        <v>1720000</v>
      </c>
      <c r="H15" s="52">
        <v>11471267</v>
      </c>
      <c r="I15" s="15"/>
      <c r="J15" s="15"/>
      <c r="K15" s="15"/>
    </row>
    <row r="16" spans="1:11" s="4" customFormat="1" ht="10.5" customHeight="1" x14ac:dyDescent="0.2">
      <c r="A16" s="25" t="s">
        <v>85</v>
      </c>
      <c r="B16" s="2"/>
      <c r="C16" s="25"/>
      <c r="D16" s="24"/>
      <c r="E16" s="23"/>
      <c r="F16" s="15"/>
      <c r="G16" s="15"/>
      <c r="H16" s="53"/>
      <c r="I16" s="15"/>
      <c r="J16" s="15"/>
      <c r="K16" s="15"/>
    </row>
    <row r="17" spans="1:11" s="4" customFormat="1" ht="10.5" customHeight="1" x14ac:dyDescent="0.2">
      <c r="E17" s="11"/>
      <c r="F17" s="35"/>
      <c r="G17" s="35"/>
      <c r="H17" s="54"/>
      <c r="I17" s="35"/>
      <c r="J17" s="35"/>
      <c r="K17" s="35"/>
    </row>
    <row r="18" spans="1:11" s="4" customFormat="1" ht="10.5" customHeight="1" x14ac:dyDescent="0.2">
      <c r="A18" s="25" t="s">
        <v>76</v>
      </c>
      <c r="B18" s="2" t="s">
        <v>18</v>
      </c>
      <c r="C18" s="25" t="s">
        <v>24</v>
      </c>
      <c r="D18" s="29">
        <v>2017</v>
      </c>
      <c r="E18" s="23">
        <v>20000000</v>
      </c>
      <c r="F18" s="15">
        <v>7800000</v>
      </c>
      <c r="G18" s="23">
        <v>400000</v>
      </c>
      <c r="H18" s="53">
        <v>7838694</v>
      </c>
      <c r="I18" s="15"/>
      <c r="J18" s="15"/>
      <c r="K18" s="15"/>
    </row>
    <row r="19" spans="1:11" s="4" customFormat="1" ht="10.5" customHeight="1" x14ac:dyDescent="0.2">
      <c r="A19" s="25" t="s">
        <v>103</v>
      </c>
      <c r="B19" s="2"/>
      <c r="C19" s="25"/>
      <c r="D19" s="24"/>
      <c r="E19" s="23"/>
      <c r="F19" s="15"/>
      <c r="G19" s="15"/>
      <c r="H19" s="53"/>
    </row>
    <row r="20" spans="1:11" s="4" customFormat="1" ht="10.5" customHeight="1" x14ac:dyDescent="0.2">
      <c r="E20" s="11"/>
      <c r="F20" s="35"/>
      <c r="G20" s="35"/>
      <c r="H20" s="54"/>
    </row>
    <row r="21" spans="1:11" ht="10.5" customHeight="1" x14ac:dyDescent="0.2">
      <c r="A21" s="2" t="s">
        <v>10</v>
      </c>
      <c r="B21" s="2" t="s">
        <v>11</v>
      </c>
      <c r="C21" s="2" t="s">
        <v>12</v>
      </c>
      <c r="D21" s="2">
        <v>2005</v>
      </c>
      <c r="E21" s="10" t="s">
        <v>58</v>
      </c>
      <c r="F21" s="17">
        <v>42075000</v>
      </c>
      <c r="G21" s="17">
        <v>64339320</v>
      </c>
      <c r="H21" s="55">
        <v>914644</v>
      </c>
    </row>
    <row r="22" spans="1:11" ht="10.5" customHeight="1" x14ac:dyDescent="0.2">
      <c r="F22" s="17"/>
      <c r="G22" s="17"/>
      <c r="H22" s="56"/>
    </row>
    <row r="23" spans="1:11" ht="10.5" customHeight="1" x14ac:dyDescent="0.2">
      <c r="A23" s="2" t="s">
        <v>13</v>
      </c>
      <c r="B23" s="2" t="s">
        <v>11</v>
      </c>
      <c r="C23" s="2" t="s">
        <v>12</v>
      </c>
      <c r="D23" s="2">
        <v>2006</v>
      </c>
      <c r="E23" s="10" t="s">
        <v>59</v>
      </c>
      <c r="F23" s="17">
        <v>19100000</v>
      </c>
      <c r="G23" s="17">
        <v>27681757</v>
      </c>
      <c r="H23" s="55">
        <v>4952268</v>
      </c>
    </row>
    <row r="24" spans="1:11" ht="10.5" customHeight="1" x14ac:dyDescent="0.2">
      <c r="F24" s="17"/>
      <c r="G24" s="17"/>
      <c r="H24" s="57"/>
    </row>
    <row r="25" spans="1:11" ht="10.5" customHeight="1" x14ac:dyDescent="0.2">
      <c r="A25" s="2" t="s">
        <v>13</v>
      </c>
      <c r="B25" s="2" t="s">
        <v>14</v>
      </c>
      <c r="C25" s="2" t="s">
        <v>12</v>
      </c>
      <c r="D25" s="2">
        <v>2006</v>
      </c>
      <c r="E25" s="10" t="s">
        <v>59</v>
      </c>
      <c r="F25" s="17">
        <v>19600000</v>
      </c>
      <c r="G25" s="17">
        <v>27368080</v>
      </c>
      <c r="H25" s="55">
        <v>10096845</v>
      </c>
    </row>
    <row r="26" spans="1:11" ht="10.5" customHeight="1" x14ac:dyDescent="0.2">
      <c r="F26" s="17"/>
      <c r="H26" s="55"/>
    </row>
    <row r="27" spans="1:11" ht="10.5" customHeight="1" x14ac:dyDescent="0.2">
      <c r="A27" s="2" t="s">
        <v>60</v>
      </c>
      <c r="B27" s="2" t="s">
        <v>11</v>
      </c>
      <c r="C27" s="2" t="s">
        <v>12</v>
      </c>
      <c r="D27" s="2">
        <v>2011</v>
      </c>
      <c r="E27" s="10" t="s">
        <v>61</v>
      </c>
      <c r="F27" s="17">
        <v>33100000</v>
      </c>
      <c r="G27" s="17">
        <v>25683937</v>
      </c>
      <c r="H27" s="58">
        <v>31908937</v>
      </c>
    </row>
    <row r="28" spans="1:11" ht="10.5" customHeight="1" x14ac:dyDescent="0.2">
      <c r="F28" s="17"/>
      <c r="H28" s="55"/>
    </row>
    <row r="29" spans="1:11" ht="10.5" customHeight="1" x14ac:dyDescent="0.2">
      <c r="A29" s="2" t="s">
        <v>60</v>
      </c>
      <c r="B29" s="2" t="s">
        <v>14</v>
      </c>
      <c r="C29" s="2" t="s">
        <v>12</v>
      </c>
      <c r="D29" s="2">
        <v>2011</v>
      </c>
      <c r="E29" s="10" t="s">
        <v>61</v>
      </c>
      <c r="F29" s="17">
        <v>38000000</v>
      </c>
      <c r="G29" s="17">
        <v>27468686</v>
      </c>
      <c r="H29" s="55">
        <v>48912865</v>
      </c>
    </row>
    <row r="30" spans="1:11" ht="10.5" customHeight="1" x14ac:dyDescent="0.2">
      <c r="F30" s="17"/>
      <c r="G30" s="17"/>
      <c r="H30" s="55"/>
    </row>
    <row r="31" spans="1:11" ht="10.5" customHeight="1" x14ac:dyDescent="0.2">
      <c r="A31" s="2" t="s">
        <v>92</v>
      </c>
      <c r="B31" s="2" t="s">
        <v>14</v>
      </c>
      <c r="C31" s="2" t="s">
        <v>12</v>
      </c>
      <c r="D31" s="2">
        <v>2016</v>
      </c>
      <c r="E31" s="10" t="s">
        <v>93</v>
      </c>
      <c r="F31" s="17">
        <v>28625000</v>
      </c>
      <c r="G31" s="17">
        <v>2990407</v>
      </c>
      <c r="H31" s="55">
        <v>41596796</v>
      </c>
    </row>
    <row r="32" spans="1:11" ht="10.5" customHeight="1" x14ac:dyDescent="0.2">
      <c r="F32" s="17"/>
      <c r="G32" s="17"/>
      <c r="H32" s="58"/>
    </row>
    <row r="33" spans="1:8" ht="10.5" customHeight="1" x14ac:dyDescent="0.2">
      <c r="A33" s="2" t="s">
        <v>108</v>
      </c>
      <c r="B33" s="2" t="s">
        <v>119</v>
      </c>
      <c r="C33" s="2" t="s">
        <v>12</v>
      </c>
      <c r="D33" s="2">
        <v>2018</v>
      </c>
      <c r="E33" s="10" t="s">
        <v>61</v>
      </c>
      <c r="F33" s="17">
        <v>20400000</v>
      </c>
      <c r="G33" s="17">
        <v>0</v>
      </c>
      <c r="H33" s="58">
        <v>24021763</v>
      </c>
    </row>
    <row r="34" spans="1:8" ht="10.5" customHeight="1" x14ac:dyDescent="0.2">
      <c r="F34" s="17"/>
      <c r="G34" s="17"/>
      <c r="H34" s="58"/>
    </row>
    <row r="35" spans="1:8" ht="10.5" customHeight="1" x14ac:dyDescent="0.2">
      <c r="A35" s="2" t="s">
        <v>125</v>
      </c>
      <c r="B35" s="25" t="s">
        <v>117</v>
      </c>
      <c r="C35" s="2" t="s">
        <v>19</v>
      </c>
      <c r="D35" s="2">
        <v>2019</v>
      </c>
      <c r="E35" s="12">
        <v>100000000</v>
      </c>
      <c r="F35" s="20">
        <v>34925642.399999999</v>
      </c>
      <c r="G35" s="20">
        <v>0</v>
      </c>
      <c r="H35" s="51">
        <v>35919925.469999999</v>
      </c>
    </row>
    <row r="36" spans="1:8" ht="10.5" customHeight="1" x14ac:dyDescent="0.2">
      <c r="F36" s="17"/>
      <c r="G36" s="17"/>
      <c r="H36" s="58"/>
    </row>
    <row r="37" spans="1:8" ht="10.5" customHeight="1" x14ac:dyDescent="0.2">
      <c r="A37" s="2" t="s">
        <v>110</v>
      </c>
      <c r="B37" s="2" t="s">
        <v>111</v>
      </c>
      <c r="C37" s="2" t="s">
        <v>24</v>
      </c>
      <c r="D37" s="2">
        <v>2018</v>
      </c>
      <c r="E37" s="44">
        <v>100000000</v>
      </c>
      <c r="F37" s="15">
        <v>72329913</v>
      </c>
      <c r="G37" s="15">
        <v>0</v>
      </c>
      <c r="H37" s="53">
        <v>75881737</v>
      </c>
    </row>
    <row r="38" spans="1:8" ht="10.5" customHeight="1" x14ac:dyDescent="0.2">
      <c r="A38" s="2" t="s">
        <v>112</v>
      </c>
      <c r="E38" s="29"/>
      <c r="F38" s="16"/>
      <c r="G38" s="16"/>
      <c r="H38" s="59"/>
    </row>
    <row r="39" spans="1:8" ht="10.5" customHeight="1" x14ac:dyDescent="0.2">
      <c r="F39" s="17"/>
      <c r="G39" s="17"/>
      <c r="H39" s="58"/>
    </row>
    <row r="40" spans="1:8" ht="10.5" customHeight="1" x14ac:dyDescent="0.2">
      <c r="A40" s="2" t="s">
        <v>22</v>
      </c>
      <c r="B40" s="25" t="s">
        <v>117</v>
      </c>
      <c r="C40" s="2" t="s">
        <v>24</v>
      </c>
      <c r="D40" s="2">
        <v>2011</v>
      </c>
      <c r="E40" s="23">
        <f>'Sep20'!E41</f>
        <v>6307914</v>
      </c>
      <c r="F40" s="15">
        <v>6263626</v>
      </c>
      <c r="G40" s="15">
        <v>5074591</v>
      </c>
      <c r="H40" s="53">
        <v>1770261</v>
      </c>
    </row>
    <row r="41" spans="1:8" ht="10.5" customHeight="1" x14ac:dyDescent="0.2">
      <c r="A41" s="2" t="s">
        <v>48</v>
      </c>
      <c r="H41" s="56"/>
    </row>
    <row r="42" spans="1:8" ht="10.5" customHeight="1" x14ac:dyDescent="0.2">
      <c r="H42" s="56"/>
    </row>
    <row r="43" spans="1:8" ht="10.5" customHeight="1" x14ac:dyDescent="0.2">
      <c r="A43" s="2" t="s">
        <v>44</v>
      </c>
      <c r="B43" s="2" t="s">
        <v>18</v>
      </c>
      <c r="C43" s="2" t="s">
        <v>19</v>
      </c>
      <c r="D43" s="2">
        <v>2011</v>
      </c>
      <c r="E43" s="12">
        <v>18000000</v>
      </c>
      <c r="F43" s="19">
        <v>15785682</v>
      </c>
      <c r="G43" s="19">
        <v>16275525</v>
      </c>
      <c r="H43" s="60">
        <v>6434242</v>
      </c>
    </row>
    <row r="44" spans="1:8" ht="10.5" customHeight="1" x14ac:dyDescent="0.2">
      <c r="A44" s="2" t="s">
        <v>45</v>
      </c>
      <c r="F44" s="19"/>
      <c r="G44" s="19"/>
      <c r="H44" s="60"/>
    </row>
    <row r="45" spans="1:8" ht="10.5" customHeight="1" x14ac:dyDescent="0.2">
      <c r="F45" s="19"/>
      <c r="G45" s="19"/>
      <c r="H45" s="60"/>
    </row>
    <row r="46" spans="1:8" ht="10.5" customHeight="1" x14ac:dyDescent="0.2">
      <c r="A46" s="2" t="s">
        <v>44</v>
      </c>
      <c r="B46" s="2" t="s">
        <v>18</v>
      </c>
      <c r="C46" s="2" t="s">
        <v>19</v>
      </c>
      <c r="D46" s="2">
        <v>2013</v>
      </c>
      <c r="E46" s="12">
        <v>65000000</v>
      </c>
      <c r="F46" s="36">
        <v>45733230</v>
      </c>
      <c r="G46" s="36">
        <v>3425853</v>
      </c>
      <c r="H46" s="61">
        <v>54363051</v>
      </c>
    </row>
    <row r="47" spans="1:8" ht="10.5" customHeight="1" x14ac:dyDescent="0.2">
      <c r="A47" s="2" t="s">
        <v>45</v>
      </c>
      <c r="H47" s="56"/>
    </row>
    <row r="48" spans="1:8" ht="10.5" customHeight="1" x14ac:dyDescent="0.2">
      <c r="E48" s="29"/>
      <c r="F48" s="2"/>
      <c r="G48" s="2"/>
      <c r="H48" s="2"/>
    </row>
    <row r="49" spans="1:8" ht="10.5" customHeight="1" x14ac:dyDescent="0.2">
      <c r="A49" s="2" t="s">
        <v>44</v>
      </c>
      <c r="B49" s="2" t="s">
        <v>18</v>
      </c>
      <c r="C49" s="2" t="s">
        <v>19</v>
      </c>
      <c r="D49" s="2">
        <v>2012</v>
      </c>
      <c r="E49" s="12">
        <v>18000000</v>
      </c>
      <c r="F49" s="19">
        <v>14333856</v>
      </c>
      <c r="G49" s="19">
        <v>8825194</v>
      </c>
      <c r="H49" s="60">
        <v>11212254</v>
      </c>
    </row>
    <row r="50" spans="1:8" ht="10.5" customHeight="1" x14ac:dyDescent="0.2">
      <c r="A50" s="2" t="s">
        <v>46</v>
      </c>
      <c r="H50" s="56"/>
    </row>
    <row r="51" spans="1:8" ht="10.5" customHeight="1" x14ac:dyDescent="0.2">
      <c r="H51" s="56"/>
    </row>
    <row r="52" spans="1:8" ht="10.5" customHeight="1" x14ac:dyDescent="0.2">
      <c r="A52" s="2" t="s">
        <v>86</v>
      </c>
      <c r="B52" s="2" t="s">
        <v>18</v>
      </c>
      <c r="C52" s="2" t="s">
        <v>12</v>
      </c>
      <c r="D52" s="2">
        <v>2015</v>
      </c>
      <c r="E52" s="10" t="s">
        <v>79</v>
      </c>
      <c r="F52" s="17">
        <v>20581156.100000001</v>
      </c>
      <c r="G52" s="17">
        <v>2331156.1</v>
      </c>
      <c r="H52" s="58">
        <v>20423730.850000001</v>
      </c>
    </row>
    <row r="53" spans="1:8" ht="10.5" customHeight="1" x14ac:dyDescent="0.2">
      <c r="A53" s="2" t="s">
        <v>80</v>
      </c>
      <c r="H53" s="56"/>
    </row>
    <row r="54" spans="1:8" ht="10.5" customHeight="1" x14ac:dyDescent="0.2">
      <c r="H54" s="56"/>
    </row>
    <row r="55" spans="1:8" ht="10.5" customHeight="1" x14ac:dyDescent="0.2">
      <c r="A55" s="2" t="s">
        <v>86</v>
      </c>
      <c r="B55" s="2" t="s">
        <v>18</v>
      </c>
      <c r="C55" s="2" t="s">
        <v>12</v>
      </c>
      <c r="D55" s="2">
        <v>2016</v>
      </c>
      <c r="E55" s="10" t="s">
        <v>59</v>
      </c>
      <c r="F55" s="17">
        <v>9800000</v>
      </c>
      <c r="G55" s="17">
        <v>0</v>
      </c>
      <c r="H55" s="62">
        <v>10093093.5</v>
      </c>
    </row>
    <row r="56" spans="1:8" ht="10.5" customHeight="1" x14ac:dyDescent="0.2">
      <c r="A56" s="2" t="s">
        <v>87</v>
      </c>
      <c r="H56" s="56"/>
    </row>
    <row r="57" spans="1:8" ht="10.5" customHeight="1" x14ac:dyDescent="0.2">
      <c r="H57" s="56"/>
    </row>
    <row r="58" spans="1:8" ht="10.5" customHeight="1" x14ac:dyDescent="0.2">
      <c r="A58" s="2" t="s">
        <v>66</v>
      </c>
      <c r="B58" s="2" t="s">
        <v>18</v>
      </c>
      <c r="C58" s="2" t="s">
        <v>19</v>
      </c>
      <c r="D58" s="2">
        <v>1999</v>
      </c>
      <c r="E58" s="12">
        <v>1125000</v>
      </c>
      <c r="F58" s="19">
        <v>1102927.9099999999</v>
      </c>
      <c r="G58" s="19">
        <v>1749356.51</v>
      </c>
      <c r="H58" s="60">
        <v>7735.28</v>
      </c>
    </row>
    <row r="59" spans="1:8" ht="10.5" customHeight="1" x14ac:dyDescent="0.2">
      <c r="A59" s="2" t="s">
        <v>37</v>
      </c>
      <c r="F59" s="19"/>
      <c r="G59" s="19"/>
      <c r="H59" s="60"/>
    </row>
    <row r="60" spans="1:8" ht="10.5" customHeight="1" x14ac:dyDescent="0.2">
      <c r="F60" s="19"/>
      <c r="H60" s="60"/>
    </row>
    <row r="61" spans="1:8" ht="10.5" customHeight="1" x14ac:dyDescent="0.2">
      <c r="A61" s="2" t="s">
        <v>66</v>
      </c>
      <c r="B61" s="2" t="s">
        <v>18</v>
      </c>
      <c r="C61" s="2" t="s">
        <v>19</v>
      </c>
      <c r="D61" s="2">
        <v>2002</v>
      </c>
      <c r="E61" s="12">
        <v>3300000</v>
      </c>
      <c r="F61" s="36">
        <v>3076428.67</v>
      </c>
      <c r="G61" s="36">
        <v>5061898.2300000004</v>
      </c>
      <c r="H61" s="60">
        <v>17048.849999999999</v>
      </c>
    </row>
    <row r="62" spans="1:8" ht="10.5" customHeight="1" x14ac:dyDescent="0.2">
      <c r="A62" s="2" t="s">
        <v>38</v>
      </c>
      <c r="F62" s="19"/>
      <c r="G62" s="19"/>
      <c r="H62" s="56"/>
    </row>
    <row r="63" spans="1:8" ht="10.5" customHeight="1" x14ac:dyDescent="0.2">
      <c r="F63" s="19"/>
      <c r="G63" s="19"/>
      <c r="H63" s="60"/>
    </row>
    <row r="64" spans="1:8" ht="10.5" customHeight="1" x14ac:dyDescent="0.2">
      <c r="A64" s="2" t="s">
        <v>66</v>
      </c>
      <c r="B64" s="2" t="s">
        <v>18</v>
      </c>
      <c r="C64" s="2" t="s">
        <v>19</v>
      </c>
      <c r="D64" s="7">
        <v>2012</v>
      </c>
      <c r="E64" s="12">
        <v>17500000</v>
      </c>
      <c r="F64" s="19">
        <v>14815944.869999999</v>
      </c>
      <c r="G64" s="19">
        <v>7176113.75</v>
      </c>
      <c r="H64" s="60">
        <v>13019050.91</v>
      </c>
    </row>
    <row r="65" spans="1:9" ht="10.5" customHeight="1" x14ac:dyDescent="0.2">
      <c r="A65" s="2" t="s">
        <v>43</v>
      </c>
      <c r="F65" s="19"/>
      <c r="G65" s="19"/>
      <c r="H65" s="60"/>
    </row>
    <row r="66" spans="1:9" ht="10.5" customHeight="1" x14ac:dyDescent="0.2">
      <c r="F66" s="19"/>
      <c r="G66" s="19"/>
      <c r="H66" s="60"/>
    </row>
    <row r="67" spans="1:9" ht="10.5" customHeight="1" x14ac:dyDescent="0.2">
      <c r="A67" s="2" t="s">
        <v>68</v>
      </c>
      <c r="B67" s="2" t="s">
        <v>18</v>
      </c>
      <c r="C67" s="2" t="s">
        <v>12</v>
      </c>
      <c r="D67" s="2">
        <v>2014</v>
      </c>
      <c r="E67" s="21">
        <v>35000000</v>
      </c>
      <c r="F67" s="22">
        <v>18511695.649999999</v>
      </c>
      <c r="G67" s="22">
        <v>26619205.170000002</v>
      </c>
      <c r="H67" s="55">
        <v>21289317.600000001</v>
      </c>
    </row>
    <row r="68" spans="1:9" ht="10.5" customHeight="1" x14ac:dyDescent="0.2">
      <c r="A68" s="2" t="s">
        <v>69</v>
      </c>
      <c r="F68" s="19"/>
      <c r="G68" s="19"/>
      <c r="H68" s="60"/>
    </row>
    <row r="69" spans="1:9" ht="10.5" customHeight="1" x14ac:dyDescent="0.2">
      <c r="F69" s="19"/>
      <c r="G69" s="19"/>
      <c r="H69" s="60"/>
    </row>
    <row r="70" spans="1:9" ht="10.5" customHeight="1" x14ac:dyDescent="0.2">
      <c r="A70" s="2" t="s">
        <v>94</v>
      </c>
      <c r="B70" s="2" t="s">
        <v>18</v>
      </c>
      <c r="C70" s="2" t="s">
        <v>19</v>
      </c>
      <c r="D70" s="2">
        <v>2015</v>
      </c>
      <c r="E70" s="12">
        <v>35000000</v>
      </c>
      <c r="F70" s="28">
        <v>28178132</v>
      </c>
      <c r="G70" s="28">
        <v>0</v>
      </c>
      <c r="H70" s="63">
        <v>39243262</v>
      </c>
    </row>
    <row r="71" spans="1:9" ht="10.5" customHeight="1" x14ac:dyDescent="0.2">
      <c r="A71" s="2" t="s">
        <v>113</v>
      </c>
      <c r="E71" s="29"/>
      <c r="F71" s="2"/>
      <c r="G71" s="2"/>
      <c r="H71" s="28"/>
    </row>
    <row r="72" spans="1:9" ht="10.5" customHeight="1" x14ac:dyDescent="0.2">
      <c r="E72" s="29"/>
      <c r="F72" s="2"/>
      <c r="G72" s="2"/>
      <c r="H72" s="28"/>
    </row>
    <row r="73" spans="1:9" ht="10.5" customHeight="1" x14ac:dyDescent="0.2">
      <c r="A73" s="2" t="s">
        <v>94</v>
      </c>
      <c r="B73" s="2" t="s">
        <v>18</v>
      </c>
      <c r="C73" s="2" t="s">
        <v>19</v>
      </c>
      <c r="D73" s="2">
        <v>2016</v>
      </c>
      <c r="E73" s="12">
        <v>30000000</v>
      </c>
      <c r="F73" s="28">
        <v>18543800</v>
      </c>
      <c r="G73" s="23">
        <v>4288281</v>
      </c>
      <c r="H73" s="63">
        <v>20288239</v>
      </c>
      <c r="I73" s="37"/>
    </row>
    <row r="74" spans="1:9" ht="10.5" customHeight="1" x14ac:dyDescent="0.2">
      <c r="A74" s="2" t="s">
        <v>100</v>
      </c>
      <c r="E74" s="29"/>
      <c r="F74" s="2"/>
      <c r="G74" s="2"/>
      <c r="H74" s="28"/>
    </row>
    <row r="75" spans="1:9" ht="10.5" customHeight="1" x14ac:dyDescent="0.2">
      <c r="A75" s="37"/>
      <c r="B75" s="37"/>
      <c r="C75" s="37"/>
      <c r="D75" s="37"/>
      <c r="E75" s="45"/>
      <c r="F75" s="37"/>
      <c r="G75" s="37"/>
      <c r="H75" s="37"/>
    </row>
    <row r="76" spans="1:9" ht="10.5" customHeight="1" x14ac:dyDescent="0.2">
      <c r="A76" s="37"/>
      <c r="B76" s="37"/>
      <c r="C76" s="37"/>
      <c r="D76" s="37"/>
      <c r="E76" s="45"/>
      <c r="F76" s="37"/>
      <c r="G76" s="37"/>
      <c r="H76" s="37"/>
    </row>
    <row r="77" spans="1:9" ht="10.5" customHeight="1" x14ac:dyDescent="0.25">
      <c r="A77" s="33" t="s">
        <v>83</v>
      </c>
      <c r="E77" s="29"/>
      <c r="F77" s="2"/>
      <c r="G77" s="2"/>
      <c r="H77" s="2"/>
    </row>
    <row r="78" spans="1:9" ht="10.5" customHeight="1" x14ac:dyDescent="0.2">
      <c r="E78" s="29"/>
      <c r="F78" s="2"/>
      <c r="G78" s="2"/>
      <c r="H78" s="2"/>
    </row>
    <row r="79" spans="1:9" ht="10.5" customHeight="1" x14ac:dyDescent="0.2">
      <c r="E79" s="29"/>
      <c r="F79" s="2"/>
      <c r="G79" s="2"/>
      <c r="H79" s="2"/>
    </row>
    <row r="80" spans="1:9" ht="10.5" customHeight="1" x14ac:dyDescent="0.2">
      <c r="E80" s="29"/>
      <c r="F80" s="2"/>
      <c r="G80" s="2"/>
      <c r="H80" s="2"/>
    </row>
    <row r="82" spans="1:11" ht="10.5" customHeight="1" x14ac:dyDescent="0.2">
      <c r="E82" s="29"/>
      <c r="F82" s="2"/>
      <c r="G82" s="2"/>
      <c r="H82" s="2"/>
    </row>
    <row r="83" spans="1:11" ht="10.5" customHeight="1" x14ac:dyDescent="0.2">
      <c r="E83" s="29"/>
      <c r="F83" s="2"/>
      <c r="G83" s="2"/>
      <c r="H83" s="2"/>
    </row>
    <row r="85" spans="1:11" ht="10.5" customHeight="1" x14ac:dyDescent="0.2">
      <c r="E85" s="29"/>
      <c r="F85" s="2"/>
      <c r="G85" s="2"/>
      <c r="H85" s="2"/>
    </row>
    <row r="86" spans="1:11" ht="10.5" customHeight="1" x14ac:dyDescent="0.2">
      <c r="E86" s="29"/>
      <c r="F86" s="2"/>
      <c r="G86" s="2"/>
      <c r="H86" s="2"/>
    </row>
    <row r="89" spans="1:11" s="3" customFormat="1" ht="10.5" customHeight="1" x14ac:dyDescent="0.2">
      <c r="A89" s="1"/>
      <c r="B89" s="2"/>
      <c r="C89" s="2"/>
      <c r="D89" s="2"/>
      <c r="E89" s="10"/>
      <c r="I89" s="2"/>
      <c r="J89" s="2"/>
      <c r="K89" s="2"/>
    </row>
    <row r="90" spans="1:11" s="3" customFormat="1" ht="10.5" customHeight="1" x14ac:dyDescent="0.2">
      <c r="A90" s="2"/>
      <c r="B90" s="2"/>
      <c r="C90" s="2"/>
      <c r="D90" s="2"/>
      <c r="E90" s="14"/>
      <c r="G90" s="10"/>
      <c r="I90" s="2"/>
      <c r="J90" s="2"/>
      <c r="K90" s="2"/>
    </row>
    <row r="96" spans="1:11" s="3" customFormat="1" ht="10.5" customHeight="1" x14ac:dyDescent="0.2">
      <c r="A96" s="1"/>
      <c r="B96" s="2"/>
      <c r="C96" s="2"/>
      <c r="D96" s="2"/>
      <c r="E96" s="10"/>
      <c r="I96" s="2"/>
      <c r="J96" s="2"/>
      <c r="K96" s="2"/>
    </row>
  </sheetData>
  <pageMargins left="0.7" right="0.7" top="0.75" bottom="0.75" header="0.3" footer="0.3"/>
  <pageSetup paperSize="9" scale="93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95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126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8768489.2100000009</v>
      </c>
      <c r="G6" s="44">
        <v>508695.64</v>
      </c>
      <c r="H6" s="49">
        <v>9138137.5600000005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0"/>
    </row>
    <row r="8" spans="1:11" s="4" customFormat="1" ht="10.5" customHeight="1" x14ac:dyDescent="0.2">
      <c r="A8" s="25"/>
      <c r="E8" s="11"/>
      <c r="F8" s="5"/>
      <c r="G8" s="5"/>
      <c r="H8" s="50"/>
    </row>
    <row r="9" spans="1:11" s="4" customFormat="1" ht="10.5" customHeight="1" x14ac:dyDescent="0.2">
      <c r="A9" s="25" t="s">
        <v>122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60156514.210000001</v>
      </c>
      <c r="G9" s="20">
        <v>2121812.5299999998</v>
      </c>
      <c r="H9" s="51">
        <v>60663988.810000002</v>
      </c>
    </row>
    <row r="10" spans="1:11" s="4" customFormat="1" ht="10.5" customHeight="1" x14ac:dyDescent="0.2">
      <c r="A10" s="25"/>
      <c r="E10" s="11"/>
      <c r="F10" s="5"/>
      <c r="G10" s="5"/>
      <c r="H10" s="50"/>
    </row>
    <row r="11" spans="1:11" s="4" customFormat="1" ht="10.5" customHeight="1" x14ac:dyDescent="0.2">
      <c r="A11" s="25" t="s">
        <v>76</v>
      </c>
      <c r="B11" s="2" t="s">
        <v>18</v>
      </c>
      <c r="C11" s="25" t="s">
        <v>24</v>
      </c>
      <c r="D11" s="29">
        <v>2015</v>
      </c>
      <c r="E11" s="23">
        <v>20000000</v>
      </c>
      <c r="F11" s="48">
        <v>15040000</v>
      </c>
      <c r="G11" s="44">
        <v>2500000</v>
      </c>
      <c r="H11" s="52">
        <v>15953952</v>
      </c>
      <c r="I11" s="15"/>
      <c r="J11" s="15"/>
      <c r="K11" s="15"/>
    </row>
    <row r="12" spans="1:11" s="4" customFormat="1" ht="10.5" customHeight="1" x14ac:dyDescent="0.2">
      <c r="A12" s="25" t="s">
        <v>77</v>
      </c>
      <c r="B12" s="2"/>
      <c r="C12" s="25"/>
      <c r="D12" s="29"/>
      <c r="E12" s="23"/>
      <c r="F12" s="15"/>
      <c r="G12" s="15"/>
      <c r="H12" s="53"/>
      <c r="I12" s="15"/>
      <c r="J12" s="15"/>
      <c r="K12" s="15"/>
    </row>
    <row r="13" spans="1:11" s="4" customFormat="1" ht="10.5" customHeight="1" x14ac:dyDescent="0.2">
      <c r="A13" s="25"/>
      <c r="B13" s="2"/>
      <c r="C13" s="25"/>
      <c r="D13" s="29"/>
      <c r="E13" s="23"/>
      <c r="F13" s="15"/>
      <c r="G13" s="15"/>
      <c r="H13" s="53"/>
      <c r="I13" s="15"/>
      <c r="J13" s="15"/>
      <c r="K13" s="15"/>
    </row>
    <row r="14" spans="1:11" s="4" customFormat="1" ht="10.5" customHeight="1" x14ac:dyDescent="0.2">
      <c r="A14" s="25" t="s">
        <v>76</v>
      </c>
      <c r="B14" s="2" t="s">
        <v>18</v>
      </c>
      <c r="C14" s="25" t="s">
        <v>24</v>
      </c>
      <c r="D14" s="29">
        <v>2016</v>
      </c>
      <c r="E14" s="23">
        <v>20000000</v>
      </c>
      <c r="F14" s="23">
        <v>11700000</v>
      </c>
      <c r="G14" s="23">
        <v>1720000</v>
      </c>
      <c r="H14" s="52">
        <v>12193829</v>
      </c>
      <c r="I14" s="15"/>
      <c r="J14" s="15"/>
      <c r="K14" s="15"/>
    </row>
    <row r="15" spans="1:11" s="4" customFormat="1" ht="10.5" customHeight="1" x14ac:dyDescent="0.2">
      <c r="A15" s="25" t="s">
        <v>85</v>
      </c>
      <c r="B15" s="2"/>
      <c r="C15" s="25"/>
      <c r="D15" s="24"/>
      <c r="E15" s="23"/>
      <c r="F15" s="15"/>
      <c r="G15" s="15"/>
      <c r="H15" s="53"/>
      <c r="I15" s="15"/>
      <c r="J15" s="15"/>
      <c r="K15" s="15"/>
    </row>
    <row r="16" spans="1:11" s="4" customFormat="1" ht="10.5" customHeight="1" x14ac:dyDescent="0.2">
      <c r="E16" s="11"/>
      <c r="F16" s="35"/>
      <c r="G16" s="35"/>
      <c r="H16" s="54"/>
      <c r="I16" s="35"/>
      <c r="J16" s="35"/>
      <c r="K16" s="35"/>
    </row>
    <row r="17" spans="1:11" s="4" customFormat="1" ht="10.5" customHeight="1" x14ac:dyDescent="0.2">
      <c r="A17" s="25" t="s">
        <v>76</v>
      </c>
      <c r="B17" s="2" t="s">
        <v>18</v>
      </c>
      <c r="C17" s="25" t="s">
        <v>24</v>
      </c>
      <c r="D17" s="29">
        <v>2017</v>
      </c>
      <c r="E17" s="23">
        <v>20000000</v>
      </c>
      <c r="F17" s="15">
        <v>8500000</v>
      </c>
      <c r="G17" s="23">
        <v>400000</v>
      </c>
      <c r="H17" s="53">
        <v>8157868</v>
      </c>
      <c r="I17" s="15"/>
      <c r="J17" s="15"/>
      <c r="K17" s="15"/>
    </row>
    <row r="18" spans="1:11" s="4" customFormat="1" ht="10.5" customHeight="1" x14ac:dyDescent="0.2">
      <c r="A18" s="25" t="s">
        <v>103</v>
      </c>
      <c r="B18" s="2"/>
      <c r="C18" s="25"/>
      <c r="D18" s="24"/>
      <c r="E18" s="23"/>
      <c r="F18" s="15"/>
      <c r="G18" s="15"/>
      <c r="H18" s="53"/>
    </row>
    <row r="19" spans="1:11" s="4" customFormat="1" ht="10.5" customHeight="1" x14ac:dyDescent="0.2">
      <c r="E19" s="11"/>
      <c r="F19" s="35"/>
      <c r="G19" s="35"/>
      <c r="H19" s="54"/>
    </row>
    <row r="20" spans="1:11" ht="10.5" customHeight="1" x14ac:dyDescent="0.2">
      <c r="A20" s="2" t="s">
        <v>10</v>
      </c>
      <c r="B20" s="2" t="s">
        <v>11</v>
      </c>
      <c r="C20" s="2" t="s">
        <v>12</v>
      </c>
      <c r="D20" s="2">
        <v>2005</v>
      </c>
      <c r="E20" s="10" t="s">
        <v>58</v>
      </c>
      <c r="F20" s="17">
        <v>42075000</v>
      </c>
      <c r="G20" s="17">
        <v>64339320</v>
      </c>
      <c r="H20" s="55">
        <v>796335</v>
      </c>
    </row>
    <row r="21" spans="1:11" ht="10.5" customHeight="1" x14ac:dyDescent="0.2">
      <c r="F21" s="17"/>
      <c r="G21" s="17"/>
      <c r="H21" s="56"/>
    </row>
    <row r="22" spans="1:11" ht="10.5" customHeight="1" x14ac:dyDescent="0.2">
      <c r="A22" s="2" t="s">
        <v>13</v>
      </c>
      <c r="B22" s="2" t="s">
        <v>11</v>
      </c>
      <c r="C22" s="2" t="s">
        <v>12</v>
      </c>
      <c r="D22" s="2">
        <v>2006</v>
      </c>
      <c r="E22" s="10" t="s">
        <v>59</v>
      </c>
      <c r="F22" s="17">
        <v>19100000</v>
      </c>
      <c r="G22" s="17">
        <v>27920025</v>
      </c>
      <c r="H22" s="55">
        <v>4055600</v>
      </c>
    </row>
    <row r="23" spans="1:11" ht="10.5" customHeight="1" x14ac:dyDescent="0.2">
      <c r="F23" s="17"/>
      <c r="G23" s="17"/>
      <c r="H23" s="57"/>
    </row>
    <row r="24" spans="1:11" ht="10.5" customHeight="1" x14ac:dyDescent="0.2">
      <c r="A24" s="2" t="s">
        <v>13</v>
      </c>
      <c r="B24" s="2" t="s">
        <v>14</v>
      </c>
      <c r="C24" s="2" t="s">
        <v>12</v>
      </c>
      <c r="D24" s="2">
        <v>2006</v>
      </c>
      <c r="E24" s="10" t="s">
        <v>59</v>
      </c>
      <c r="F24" s="17">
        <v>19600000</v>
      </c>
      <c r="G24" s="17">
        <v>27703868</v>
      </c>
      <c r="H24" s="55">
        <v>9034052</v>
      </c>
    </row>
    <row r="25" spans="1:11" ht="10.5" customHeight="1" x14ac:dyDescent="0.2">
      <c r="F25" s="17"/>
      <c r="H25" s="55"/>
    </row>
    <row r="26" spans="1:11" ht="10.5" customHeight="1" x14ac:dyDescent="0.2">
      <c r="A26" s="2" t="s">
        <v>60</v>
      </c>
      <c r="B26" s="2" t="s">
        <v>11</v>
      </c>
      <c r="C26" s="2" t="s">
        <v>12</v>
      </c>
      <c r="D26" s="2">
        <v>2011</v>
      </c>
      <c r="E26" s="10" t="s">
        <v>61</v>
      </c>
      <c r="F26" s="17">
        <v>33100000</v>
      </c>
      <c r="G26" s="17">
        <v>26681025</v>
      </c>
      <c r="H26" s="58">
        <v>27894843</v>
      </c>
    </row>
    <row r="27" spans="1:11" ht="10.5" customHeight="1" x14ac:dyDescent="0.2">
      <c r="F27" s="17"/>
      <c r="H27" s="55"/>
    </row>
    <row r="28" spans="1:11" ht="10.5" customHeight="1" x14ac:dyDescent="0.2">
      <c r="A28" s="2" t="s">
        <v>60</v>
      </c>
      <c r="B28" s="2" t="s">
        <v>14</v>
      </c>
      <c r="C28" s="2" t="s">
        <v>12</v>
      </c>
      <c r="D28" s="2">
        <v>2011</v>
      </c>
      <c r="E28" s="10" t="s">
        <v>61</v>
      </c>
      <c r="F28" s="17">
        <v>38000000</v>
      </c>
      <c r="G28" s="17">
        <v>29207593</v>
      </c>
      <c r="H28" s="55">
        <v>45537652</v>
      </c>
    </row>
    <row r="29" spans="1:11" ht="10.5" customHeight="1" x14ac:dyDescent="0.2">
      <c r="F29" s="17"/>
      <c r="G29" s="17"/>
      <c r="H29" s="55"/>
    </row>
    <row r="30" spans="1:11" ht="10.5" customHeight="1" x14ac:dyDescent="0.2">
      <c r="A30" s="2" t="s">
        <v>92</v>
      </c>
      <c r="B30" s="2" t="s">
        <v>14</v>
      </c>
      <c r="C30" s="2" t="s">
        <v>12</v>
      </c>
      <c r="D30" s="2">
        <v>2016</v>
      </c>
      <c r="E30" s="10" t="s">
        <v>93</v>
      </c>
      <c r="F30" s="17">
        <v>29875000</v>
      </c>
      <c r="G30" s="17">
        <v>3563961</v>
      </c>
      <c r="H30" s="55">
        <v>41170800</v>
      </c>
    </row>
    <row r="31" spans="1:11" ht="10.5" customHeight="1" x14ac:dyDescent="0.2">
      <c r="F31" s="17"/>
      <c r="G31" s="17"/>
      <c r="H31" s="58"/>
    </row>
    <row r="32" spans="1:11" ht="10.5" customHeight="1" x14ac:dyDescent="0.2">
      <c r="A32" s="2" t="s">
        <v>108</v>
      </c>
      <c r="B32" s="2" t="s">
        <v>119</v>
      </c>
      <c r="C32" s="2" t="s">
        <v>12</v>
      </c>
      <c r="D32" s="2">
        <v>2018</v>
      </c>
      <c r="E32" s="10" t="s">
        <v>61</v>
      </c>
      <c r="F32" s="17">
        <v>22000000</v>
      </c>
      <c r="G32" s="17">
        <v>0</v>
      </c>
      <c r="H32" s="58">
        <v>24634220</v>
      </c>
    </row>
    <row r="33" spans="1:8" ht="10.5" customHeight="1" x14ac:dyDescent="0.2">
      <c r="F33" s="17"/>
      <c r="G33" s="17"/>
      <c r="H33" s="58"/>
    </row>
    <row r="34" spans="1:8" ht="10.5" customHeight="1" x14ac:dyDescent="0.2">
      <c r="A34" s="2" t="s">
        <v>125</v>
      </c>
      <c r="B34" s="25" t="s">
        <v>117</v>
      </c>
      <c r="C34" s="2" t="s">
        <v>19</v>
      </c>
      <c r="D34" s="2">
        <v>2019</v>
      </c>
      <c r="E34" s="12">
        <v>100000000</v>
      </c>
      <c r="F34" s="20">
        <v>32555426.690000001</v>
      </c>
      <c r="G34" s="20">
        <v>0</v>
      </c>
      <c r="H34" s="51">
        <v>33621696.189999998</v>
      </c>
    </row>
    <row r="35" spans="1:8" ht="10.5" customHeight="1" x14ac:dyDescent="0.2">
      <c r="F35" s="17"/>
      <c r="G35" s="17"/>
      <c r="H35" s="58"/>
    </row>
    <row r="36" spans="1:8" ht="10.5" customHeight="1" x14ac:dyDescent="0.2">
      <c r="A36" s="2" t="s">
        <v>110</v>
      </c>
      <c r="B36" s="2" t="s">
        <v>111</v>
      </c>
      <c r="C36" s="2" t="s">
        <v>24</v>
      </c>
      <c r="D36" s="2">
        <v>2018</v>
      </c>
      <c r="E36" s="44">
        <v>100000000</v>
      </c>
      <c r="F36" s="15">
        <v>72780581</v>
      </c>
      <c r="G36" s="15">
        <v>0</v>
      </c>
      <c r="H36" s="53">
        <v>78826240</v>
      </c>
    </row>
    <row r="37" spans="1:8" ht="10.5" customHeight="1" x14ac:dyDescent="0.2">
      <c r="A37" s="2" t="s">
        <v>112</v>
      </c>
      <c r="E37" s="29"/>
      <c r="F37" s="16"/>
      <c r="G37" s="16"/>
      <c r="H37" s="59"/>
    </row>
    <row r="38" spans="1:8" ht="10.5" customHeight="1" x14ac:dyDescent="0.2">
      <c r="F38" s="17"/>
      <c r="G38" s="17"/>
      <c r="H38" s="58"/>
    </row>
    <row r="39" spans="1:8" ht="10.5" customHeight="1" x14ac:dyDescent="0.2">
      <c r="A39" s="2" t="s">
        <v>22</v>
      </c>
      <c r="B39" s="25" t="s">
        <v>117</v>
      </c>
      <c r="C39" s="2" t="s">
        <v>24</v>
      </c>
      <c r="D39" s="2">
        <v>2011</v>
      </c>
      <c r="E39" s="23">
        <f>'Sep20'!E41</f>
        <v>6307914</v>
      </c>
      <c r="F39" s="15">
        <v>6263626</v>
      </c>
      <c r="G39" s="15">
        <v>5370553</v>
      </c>
      <c r="H39" s="53">
        <v>1541465</v>
      </c>
    </row>
    <row r="40" spans="1:8" ht="10.5" customHeight="1" x14ac:dyDescent="0.2">
      <c r="A40" s="2" t="s">
        <v>48</v>
      </c>
      <c r="H40" s="56"/>
    </row>
    <row r="41" spans="1:8" ht="10.5" customHeight="1" x14ac:dyDescent="0.2">
      <c r="H41" s="56"/>
    </row>
    <row r="42" spans="1:8" ht="10.5" customHeight="1" x14ac:dyDescent="0.2">
      <c r="A42" s="2" t="s">
        <v>44</v>
      </c>
      <c r="B42" s="2" t="s">
        <v>18</v>
      </c>
      <c r="C42" s="2" t="s">
        <v>19</v>
      </c>
      <c r="D42" s="2">
        <v>2011</v>
      </c>
      <c r="E42" s="12">
        <v>18000000</v>
      </c>
      <c r="F42" s="19">
        <v>15785682</v>
      </c>
      <c r="G42" s="19">
        <v>16769193</v>
      </c>
      <c r="H42" s="60">
        <v>5251911</v>
      </c>
    </row>
    <row r="43" spans="1:8" ht="10.5" customHeight="1" x14ac:dyDescent="0.2">
      <c r="A43" s="2" t="s">
        <v>45</v>
      </c>
      <c r="F43" s="19"/>
      <c r="G43" s="19"/>
      <c r="H43" s="60"/>
    </row>
    <row r="44" spans="1:8" ht="10.5" customHeight="1" x14ac:dyDescent="0.2">
      <c r="F44" s="19"/>
      <c r="G44" s="19"/>
      <c r="H44" s="60"/>
    </row>
    <row r="45" spans="1:8" ht="10.5" customHeight="1" x14ac:dyDescent="0.2">
      <c r="A45" s="2" t="s">
        <v>44</v>
      </c>
      <c r="B45" s="2" t="s">
        <v>18</v>
      </c>
      <c r="C45" s="2" t="s">
        <v>19</v>
      </c>
      <c r="D45" s="2">
        <v>2013</v>
      </c>
      <c r="E45" s="12">
        <v>65000000</v>
      </c>
      <c r="F45" s="36">
        <v>45733230</v>
      </c>
      <c r="G45" s="36">
        <v>3425853</v>
      </c>
      <c r="H45" s="61">
        <v>50079898</v>
      </c>
    </row>
    <row r="46" spans="1:8" ht="10.5" customHeight="1" x14ac:dyDescent="0.2">
      <c r="A46" s="2" t="s">
        <v>45</v>
      </c>
      <c r="H46" s="56"/>
    </row>
    <row r="47" spans="1:8" ht="10.5" customHeight="1" x14ac:dyDescent="0.2">
      <c r="E47" s="29"/>
      <c r="F47" s="2"/>
      <c r="G47" s="2"/>
      <c r="H47" s="2"/>
    </row>
    <row r="48" spans="1:8" ht="10.5" customHeight="1" x14ac:dyDescent="0.2">
      <c r="A48" s="2" t="s">
        <v>44</v>
      </c>
      <c r="B48" s="2" t="s">
        <v>18</v>
      </c>
      <c r="C48" s="2" t="s">
        <v>19</v>
      </c>
      <c r="D48" s="2">
        <v>2012</v>
      </c>
      <c r="E48" s="12">
        <v>18000000</v>
      </c>
      <c r="F48" s="19">
        <v>14333856</v>
      </c>
      <c r="G48" s="19">
        <v>8825194</v>
      </c>
      <c r="H48" s="60">
        <v>10362179</v>
      </c>
    </row>
    <row r="49" spans="1:8" ht="10.5" customHeight="1" x14ac:dyDescent="0.2">
      <c r="A49" s="2" t="s">
        <v>46</v>
      </c>
      <c r="H49" s="56"/>
    </row>
    <row r="50" spans="1:8" ht="10.5" customHeight="1" x14ac:dyDescent="0.2">
      <c r="H50" s="56"/>
    </row>
    <row r="51" spans="1:8" ht="10.5" customHeight="1" x14ac:dyDescent="0.2">
      <c r="A51" s="2" t="s">
        <v>86</v>
      </c>
      <c r="B51" s="2" t="s">
        <v>18</v>
      </c>
      <c r="C51" s="2" t="s">
        <v>12</v>
      </c>
      <c r="D51" s="2">
        <v>2015</v>
      </c>
      <c r="E51" s="10" t="s">
        <v>79</v>
      </c>
      <c r="F51" s="17">
        <v>21087613.210000001</v>
      </c>
      <c r="G51" s="17">
        <v>2837750.36</v>
      </c>
      <c r="H51" s="58">
        <v>19014112.030000001</v>
      </c>
    </row>
    <row r="52" spans="1:8" ht="10.5" customHeight="1" x14ac:dyDescent="0.2">
      <c r="A52" s="2" t="s">
        <v>80</v>
      </c>
      <c r="H52" s="56"/>
    </row>
    <row r="53" spans="1:8" ht="10.5" customHeight="1" x14ac:dyDescent="0.2">
      <c r="H53" s="56"/>
    </row>
    <row r="54" spans="1:8" ht="10.5" customHeight="1" x14ac:dyDescent="0.2">
      <c r="A54" s="2" t="s">
        <v>86</v>
      </c>
      <c r="B54" s="2" t="s">
        <v>18</v>
      </c>
      <c r="C54" s="2" t="s">
        <v>12</v>
      </c>
      <c r="D54" s="2">
        <v>2016</v>
      </c>
      <c r="E54" s="10" t="s">
        <v>59</v>
      </c>
      <c r="F54" s="17">
        <v>10800000</v>
      </c>
      <c r="G54" s="17">
        <v>0</v>
      </c>
      <c r="H54" s="62">
        <v>10380403</v>
      </c>
    </row>
    <row r="55" spans="1:8" ht="10.5" customHeight="1" x14ac:dyDescent="0.2">
      <c r="A55" s="2" t="s">
        <v>87</v>
      </c>
      <c r="H55" s="56"/>
    </row>
    <row r="56" spans="1:8" ht="10.5" customHeight="1" x14ac:dyDescent="0.2">
      <c r="H56" s="56"/>
    </row>
    <row r="57" spans="1:8" ht="10.5" customHeight="1" x14ac:dyDescent="0.2">
      <c r="A57" s="2" t="s">
        <v>66</v>
      </c>
      <c r="B57" s="2" t="s">
        <v>18</v>
      </c>
      <c r="C57" s="2" t="s">
        <v>19</v>
      </c>
      <c r="D57" s="2">
        <v>1999</v>
      </c>
      <c r="E57" s="12">
        <v>1125000</v>
      </c>
      <c r="F57" s="19">
        <v>1102927.9099999999</v>
      </c>
      <c r="G57" s="19">
        <v>1751853.11</v>
      </c>
      <c r="H57" s="60">
        <v>5238.68</v>
      </c>
    </row>
    <row r="58" spans="1:8" ht="10.5" customHeight="1" x14ac:dyDescent="0.2">
      <c r="A58" s="2" t="s">
        <v>37</v>
      </c>
      <c r="F58" s="19"/>
      <c r="G58" s="19"/>
      <c r="H58" s="60"/>
    </row>
    <row r="59" spans="1:8" ht="10.5" customHeight="1" x14ac:dyDescent="0.2">
      <c r="F59" s="19"/>
      <c r="H59" s="60"/>
    </row>
    <row r="60" spans="1:8" ht="10.5" customHeight="1" x14ac:dyDescent="0.2">
      <c r="A60" s="2" t="s">
        <v>66</v>
      </c>
      <c r="B60" s="2" t="s">
        <v>18</v>
      </c>
      <c r="C60" s="2" t="s">
        <v>19</v>
      </c>
      <c r="D60" s="2">
        <v>2002</v>
      </c>
      <c r="E60" s="12">
        <v>3300000</v>
      </c>
      <c r="F60" s="36">
        <v>3076428.67</v>
      </c>
      <c r="G60" s="36">
        <v>5061898.2300000004</v>
      </c>
      <c r="H60" s="28">
        <v>14706.98</v>
      </c>
    </row>
    <row r="61" spans="1:8" ht="10.5" customHeight="1" x14ac:dyDescent="0.2">
      <c r="A61" s="2" t="s">
        <v>38</v>
      </c>
      <c r="F61" s="19"/>
      <c r="G61" s="19"/>
      <c r="H61" s="56"/>
    </row>
    <row r="62" spans="1:8" ht="10.5" customHeight="1" x14ac:dyDescent="0.2">
      <c r="F62" s="19"/>
      <c r="G62" s="19"/>
      <c r="H62" s="60"/>
    </row>
    <row r="63" spans="1:8" ht="10.5" customHeight="1" x14ac:dyDescent="0.2">
      <c r="A63" s="2" t="s">
        <v>66</v>
      </c>
      <c r="B63" s="2" t="s">
        <v>18</v>
      </c>
      <c r="C63" s="2" t="s">
        <v>19</v>
      </c>
      <c r="D63" s="7">
        <v>2012</v>
      </c>
      <c r="E63" s="12">
        <v>17500000</v>
      </c>
      <c r="F63" s="19">
        <v>14815944.869999999</v>
      </c>
      <c r="G63" s="19">
        <v>7176113.75</v>
      </c>
      <c r="H63" s="60">
        <v>11229122.68</v>
      </c>
    </row>
    <row r="64" spans="1:8" ht="10.5" customHeight="1" x14ac:dyDescent="0.2">
      <c r="A64" s="2" t="s">
        <v>43</v>
      </c>
      <c r="F64" s="19"/>
      <c r="G64" s="19"/>
      <c r="H64" s="60"/>
    </row>
    <row r="65" spans="1:9" ht="10.5" customHeight="1" x14ac:dyDescent="0.2">
      <c r="F65" s="19"/>
      <c r="G65" s="19"/>
      <c r="H65" s="60"/>
    </row>
    <row r="66" spans="1:9" ht="10.5" customHeight="1" x14ac:dyDescent="0.2">
      <c r="A66" s="2" t="s">
        <v>68</v>
      </c>
      <c r="B66" s="2" t="s">
        <v>18</v>
      </c>
      <c r="C66" s="2" t="s">
        <v>12</v>
      </c>
      <c r="D66" s="2">
        <v>2014</v>
      </c>
      <c r="E66" s="21">
        <v>35000000</v>
      </c>
      <c r="F66" s="22">
        <v>18822381.030000001</v>
      </c>
      <c r="G66" s="22">
        <v>29963461.73</v>
      </c>
      <c r="H66" s="55">
        <v>15638960.93</v>
      </c>
    </row>
    <row r="67" spans="1:9" ht="10.5" customHeight="1" x14ac:dyDescent="0.2">
      <c r="A67" s="2" t="s">
        <v>69</v>
      </c>
      <c r="F67" s="19"/>
      <c r="G67" s="19"/>
      <c r="H67" s="60"/>
    </row>
    <row r="68" spans="1:9" ht="10.5" customHeight="1" x14ac:dyDescent="0.2">
      <c r="F68" s="19"/>
      <c r="G68" s="19"/>
      <c r="H68" s="60"/>
    </row>
    <row r="69" spans="1:9" ht="10.5" customHeight="1" x14ac:dyDescent="0.2">
      <c r="A69" s="2" t="s">
        <v>94</v>
      </c>
      <c r="B69" s="2" t="s">
        <v>18</v>
      </c>
      <c r="C69" s="2" t="s">
        <v>19</v>
      </c>
      <c r="D69" s="2">
        <v>2015</v>
      </c>
      <c r="E69" s="12">
        <v>35000000</v>
      </c>
      <c r="F69" s="19">
        <v>28178132.059999999</v>
      </c>
      <c r="G69" s="19">
        <v>2472915.6800000002</v>
      </c>
      <c r="H69" s="19">
        <v>33760997</v>
      </c>
    </row>
    <row r="70" spans="1:9" ht="10.5" customHeight="1" x14ac:dyDescent="0.2">
      <c r="A70" s="2" t="s">
        <v>113</v>
      </c>
      <c r="E70" s="29"/>
      <c r="F70" s="2"/>
      <c r="G70" s="2"/>
      <c r="H70" s="28"/>
    </row>
    <row r="71" spans="1:9" ht="10.5" customHeight="1" x14ac:dyDescent="0.2">
      <c r="E71" s="29"/>
      <c r="F71" s="2"/>
      <c r="G71" s="2"/>
      <c r="H71" s="28"/>
    </row>
    <row r="72" spans="1:9" ht="10.5" customHeight="1" x14ac:dyDescent="0.2">
      <c r="A72" s="2" t="s">
        <v>94</v>
      </c>
      <c r="B72" s="2" t="s">
        <v>18</v>
      </c>
      <c r="C72" s="2" t="s">
        <v>19</v>
      </c>
      <c r="D72" s="2">
        <v>2016</v>
      </c>
      <c r="E72" s="12">
        <v>30000000</v>
      </c>
      <c r="F72" s="28">
        <v>19470995.780000001</v>
      </c>
      <c r="G72" s="28">
        <v>4288280.6399999997</v>
      </c>
      <c r="H72" s="63">
        <v>20414839</v>
      </c>
      <c r="I72" s="37"/>
    </row>
    <row r="73" spans="1:9" ht="10.5" customHeight="1" x14ac:dyDescent="0.2">
      <c r="A73" s="2" t="s">
        <v>100</v>
      </c>
      <c r="E73" s="29"/>
      <c r="F73" s="2"/>
      <c r="G73" s="2"/>
      <c r="H73" s="28"/>
    </row>
    <row r="74" spans="1:9" ht="10.5" customHeight="1" x14ac:dyDescent="0.2">
      <c r="A74" s="37"/>
      <c r="B74" s="37"/>
      <c r="C74" s="37"/>
      <c r="D74" s="37"/>
      <c r="E74" s="45"/>
      <c r="F74" s="37"/>
      <c r="G74" s="37"/>
      <c r="H74" s="37"/>
    </row>
    <row r="75" spans="1:9" ht="10.5" customHeight="1" x14ac:dyDescent="0.2">
      <c r="A75" s="37"/>
      <c r="B75" s="37"/>
      <c r="C75" s="37"/>
      <c r="D75" s="37"/>
      <c r="E75" s="45"/>
      <c r="F75" s="37"/>
      <c r="G75" s="37"/>
      <c r="H75" s="37"/>
    </row>
    <row r="76" spans="1:9" ht="10.5" customHeight="1" x14ac:dyDescent="0.25">
      <c r="A76" s="33" t="s">
        <v>83</v>
      </c>
      <c r="E76" s="29"/>
      <c r="F76" s="2"/>
      <c r="G76" s="2"/>
      <c r="H76" s="2"/>
    </row>
    <row r="77" spans="1:9" ht="10.5" customHeight="1" x14ac:dyDescent="0.2">
      <c r="E77" s="29"/>
      <c r="F77" s="2"/>
      <c r="G77" s="2"/>
      <c r="H77" s="2"/>
    </row>
    <row r="78" spans="1:9" ht="10.5" customHeight="1" x14ac:dyDescent="0.2">
      <c r="E78" s="29"/>
      <c r="F78" s="2"/>
      <c r="G78" s="2"/>
      <c r="H78" s="2"/>
    </row>
    <row r="79" spans="1:9" ht="10.5" customHeight="1" x14ac:dyDescent="0.2">
      <c r="E79" s="29"/>
      <c r="F79" s="2"/>
      <c r="G79" s="2"/>
      <c r="H79" s="2"/>
    </row>
    <row r="81" spans="1:11" ht="10.5" customHeight="1" x14ac:dyDescent="0.2">
      <c r="E81" s="29"/>
      <c r="F81" s="2"/>
      <c r="G81" s="2"/>
      <c r="H81" s="2"/>
    </row>
    <row r="82" spans="1:11" ht="10.5" customHeight="1" x14ac:dyDescent="0.2">
      <c r="E82" s="29"/>
      <c r="F82" s="2"/>
      <c r="G82" s="2"/>
      <c r="H82" s="2"/>
    </row>
    <row r="84" spans="1:11" ht="10.5" customHeight="1" x14ac:dyDescent="0.2">
      <c r="E84" s="29"/>
      <c r="F84" s="2"/>
      <c r="G84" s="2"/>
      <c r="H84" s="2"/>
    </row>
    <row r="85" spans="1:11" ht="10.5" customHeight="1" x14ac:dyDescent="0.2">
      <c r="E85" s="29"/>
      <c r="F85" s="2"/>
      <c r="G85" s="2"/>
      <c r="H85" s="2"/>
    </row>
    <row r="88" spans="1:11" s="3" customFormat="1" ht="10.5" customHeight="1" x14ac:dyDescent="0.2">
      <c r="A88" s="1"/>
      <c r="B88" s="2"/>
      <c r="C88" s="2"/>
      <c r="D88" s="2"/>
      <c r="E88" s="10"/>
      <c r="I88" s="2"/>
      <c r="J88" s="2"/>
      <c r="K88" s="2"/>
    </row>
    <row r="89" spans="1:11" s="3" customFormat="1" ht="10.5" customHeight="1" x14ac:dyDescent="0.2">
      <c r="A89" s="2"/>
      <c r="B89" s="2"/>
      <c r="C89" s="2"/>
      <c r="D89" s="2"/>
      <c r="E89" s="14"/>
      <c r="G89" s="10"/>
      <c r="I89" s="2"/>
      <c r="J89" s="2"/>
      <c r="K89" s="2"/>
    </row>
    <row r="95" spans="1:11" s="3" customFormat="1" ht="10.5" customHeight="1" x14ac:dyDescent="0.2">
      <c r="A95" s="1"/>
      <c r="B95" s="2"/>
      <c r="C95" s="2"/>
      <c r="D95" s="2"/>
      <c r="E95" s="10"/>
      <c r="I95" s="2"/>
      <c r="J95" s="2"/>
      <c r="K95" s="2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1" manualBreakCount="1">
    <brk id="41" max="7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95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127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8768489.2100000009</v>
      </c>
      <c r="G6" s="44">
        <v>508695.64</v>
      </c>
      <c r="H6" s="49">
        <v>9141686.8200000003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0"/>
    </row>
    <row r="8" spans="1:11" s="4" customFormat="1" ht="10.5" customHeight="1" x14ac:dyDescent="0.2">
      <c r="A8" s="25"/>
      <c r="E8" s="11"/>
      <c r="F8" s="5"/>
      <c r="G8" s="5"/>
      <c r="H8" s="50"/>
    </row>
    <row r="9" spans="1:11" s="4" customFormat="1" ht="10.5" customHeight="1" x14ac:dyDescent="0.2">
      <c r="A9" s="25" t="s">
        <v>122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75583911.430000007</v>
      </c>
      <c r="G9" s="20">
        <v>4000850.67</v>
      </c>
      <c r="H9" s="51">
        <v>75804627.670000002</v>
      </c>
    </row>
    <row r="10" spans="1:11" s="4" customFormat="1" ht="10.5" customHeight="1" x14ac:dyDescent="0.2">
      <c r="A10" s="25"/>
      <c r="E10" s="11"/>
      <c r="F10" s="5"/>
      <c r="G10" s="5"/>
      <c r="H10" s="50"/>
    </row>
    <row r="11" spans="1:11" s="4" customFormat="1" ht="10.5" customHeight="1" x14ac:dyDescent="0.2">
      <c r="A11" s="25" t="s">
        <v>76</v>
      </c>
      <c r="B11" s="2" t="s">
        <v>18</v>
      </c>
      <c r="C11" s="25" t="s">
        <v>24</v>
      </c>
      <c r="D11" s="29">
        <v>2015</v>
      </c>
      <c r="E11" s="23">
        <v>20000000</v>
      </c>
      <c r="F11" s="48">
        <v>16340000</v>
      </c>
      <c r="G11" s="44">
        <v>2500000</v>
      </c>
      <c r="H11" s="52">
        <v>18546993</v>
      </c>
      <c r="I11" s="15"/>
      <c r="J11" s="15"/>
      <c r="K11" s="15"/>
    </row>
    <row r="12" spans="1:11" s="4" customFormat="1" ht="10.5" customHeight="1" x14ac:dyDescent="0.2">
      <c r="A12" s="25" t="s">
        <v>77</v>
      </c>
      <c r="B12" s="2"/>
      <c r="C12" s="25"/>
      <c r="D12" s="29"/>
      <c r="E12" s="23"/>
      <c r="F12" s="15"/>
      <c r="G12" s="15"/>
      <c r="H12" s="53"/>
      <c r="I12" s="15"/>
      <c r="J12" s="15"/>
      <c r="K12" s="15"/>
    </row>
    <row r="13" spans="1:11" s="4" customFormat="1" ht="10.5" customHeight="1" x14ac:dyDescent="0.2">
      <c r="A13" s="25"/>
      <c r="B13" s="2"/>
      <c r="C13" s="25"/>
      <c r="D13" s="29"/>
      <c r="E13" s="23"/>
      <c r="F13" s="15"/>
      <c r="G13" s="15"/>
      <c r="H13" s="53"/>
      <c r="I13" s="15"/>
      <c r="J13" s="15"/>
      <c r="K13" s="15"/>
    </row>
    <row r="14" spans="1:11" s="4" customFormat="1" ht="10.5" customHeight="1" x14ac:dyDescent="0.2">
      <c r="A14" s="25" t="s">
        <v>76</v>
      </c>
      <c r="B14" s="2" t="s">
        <v>18</v>
      </c>
      <c r="C14" s="25" t="s">
        <v>24</v>
      </c>
      <c r="D14" s="29">
        <v>2016</v>
      </c>
      <c r="E14" s="23">
        <v>20000000</v>
      </c>
      <c r="F14" s="23">
        <v>12600000</v>
      </c>
      <c r="G14" s="23">
        <v>1720000</v>
      </c>
      <c r="H14" s="52">
        <v>13558500</v>
      </c>
      <c r="I14" s="15"/>
      <c r="J14" s="15"/>
      <c r="K14" s="15"/>
    </row>
    <row r="15" spans="1:11" s="4" customFormat="1" ht="10.5" customHeight="1" x14ac:dyDescent="0.2">
      <c r="A15" s="25" t="s">
        <v>85</v>
      </c>
      <c r="B15" s="2"/>
      <c r="C15" s="25"/>
      <c r="D15" s="24"/>
      <c r="E15" s="23"/>
      <c r="F15" s="15"/>
      <c r="G15" s="15"/>
      <c r="H15" s="53"/>
      <c r="I15" s="15"/>
      <c r="J15" s="15"/>
      <c r="K15" s="15"/>
    </row>
    <row r="16" spans="1:11" s="4" customFormat="1" ht="10.5" customHeight="1" x14ac:dyDescent="0.2">
      <c r="E16" s="11"/>
      <c r="F16" s="35"/>
      <c r="G16" s="35"/>
      <c r="H16" s="54"/>
      <c r="I16" s="35"/>
      <c r="J16" s="35"/>
      <c r="K16" s="35"/>
    </row>
    <row r="17" spans="1:11" s="4" customFormat="1" ht="10.5" customHeight="1" x14ac:dyDescent="0.2">
      <c r="A17" s="25" t="s">
        <v>76</v>
      </c>
      <c r="B17" s="2" t="s">
        <v>18</v>
      </c>
      <c r="C17" s="25" t="s">
        <v>24</v>
      </c>
      <c r="D17" s="29">
        <v>2017</v>
      </c>
      <c r="E17" s="23">
        <v>20000000</v>
      </c>
      <c r="F17" s="15">
        <v>9900000</v>
      </c>
      <c r="G17" s="23">
        <v>400000</v>
      </c>
      <c r="H17" s="53">
        <v>10006780</v>
      </c>
      <c r="I17" s="15"/>
      <c r="J17" s="15"/>
      <c r="K17" s="15"/>
    </row>
    <row r="18" spans="1:11" s="4" customFormat="1" ht="10.5" customHeight="1" x14ac:dyDescent="0.2">
      <c r="A18" s="25" t="s">
        <v>103</v>
      </c>
      <c r="B18" s="2"/>
      <c r="C18" s="25"/>
      <c r="D18" s="24"/>
      <c r="E18" s="23"/>
      <c r="F18" s="15"/>
      <c r="G18" s="15"/>
      <c r="H18" s="53"/>
    </row>
    <row r="19" spans="1:11" s="4" customFormat="1" ht="10.5" customHeight="1" x14ac:dyDescent="0.2">
      <c r="E19" s="11"/>
      <c r="F19" s="35"/>
      <c r="G19" s="35"/>
      <c r="H19" s="54"/>
    </row>
    <row r="20" spans="1:11" ht="10.5" customHeight="1" x14ac:dyDescent="0.2">
      <c r="A20" s="2" t="s">
        <v>10</v>
      </c>
      <c r="B20" s="2" t="s">
        <v>11</v>
      </c>
      <c r="C20" s="2" t="s">
        <v>12</v>
      </c>
      <c r="D20" s="2">
        <v>2005</v>
      </c>
      <c r="E20" s="10" t="s">
        <v>58</v>
      </c>
      <c r="F20" s="17">
        <v>42075000</v>
      </c>
      <c r="G20" s="17">
        <v>64339320</v>
      </c>
      <c r="H20" s="55">
        <v>864230</v>
      </c>
    </row>
    <row r="21" spans="1:11" ht="10.5" customHeight="1" x14ac:dyDescent="0.2">
      <c r="F21" s="17"/>
      <c r="G21" s="17"/>
      <c r="H21" s="56"/>
    </row>
    <row r="22" spans="1:11" ht="10.5" customHeight="1" x14ac:dyDescent="0.2">
      <c r="A22" s="2" t="s">
        <v>13</v>
      </c>
      <c r="B22" s="2" t="s">
        <v>11</v>
      </c>
      <c r="C22" s="2" t="s">
        <v>12</v>
      </c>
      <c r="D22" s="2">
        <v>2006</v>
      </c>
      <c r="E22" s="10" t="s">
        <v>59</v>
      </c>
      <c r="F22" s="17">
        <v>19400000</v>
      </c>
      <c r="G22" s="64">
        <v>28095058</v>
      </c>
      <c r="H22" s="55">
        <v>4712674</v>
      </c>
    </row>
    <row r="23" spans="1:11" ht="10.5" customHeight="1" x14ac:dyDescent="0.2">
      <c r="F23" s="17"/>
      <c r="G23" s="17"/>
      <c r="H23" s="57"/>
    </row>
    <row r="24" spans="1:11" ht="10.5" customHeight="1" x14ac:dyDescent="0.2">
      <c r="A24" s="2" t="s">
        <v>13</v>
      </c>
      <c r="B24" s="2" t="s">
        <v>14</v>
      </c>
      <c r="C24" s="2" t="s">
        <v>12</v>
      </c>
      <c r="D24" s="2">
        <v>2006</v>
      </c>
      <c r="E24" s="10" t="s">
        <v>59</v>
      </c>
      <c r="F24" s="17">
        <v>19600000</v>
      </c>
      <c r="G24" s="17">
        <v>28663131</v>
      </c>
      <c r="H24" s="17">
        <v>28663131</v>
      </c>
    </row>
    <row r="25" spans="1:11" ht="10.5" customHeight="1" x14ac:dyDescent="0.2">
      <c r="F25" s="17"/>
      <c r="H25" s="55"/>
    </row>
    <row r="26" spans="1:11" ht="10.5" customHeight="1" x14ac:dyDescent="0.2">
      <c r="A26" s="2" t="s">
        <v>60</v>
      </c>
      <c r="B26" s="2" t="s">
        <v>11</v>
      </c>
      <c r="C26" s="2" t="s">
        <v>12</v>
      </c>
      <c r="D26" s="2">
        <v>2011</v>
      </c>
      <c r="E26" s="10" t="s">
        <v>61</v>
      </c>
      <c r="F26" s="17">
        <v>34100000</v>
      </c>
      <c r="G26" s="17">
        <v>27717262</v>
      </c>
      <c r="H26" s="58">
        <v>31188367</v>
      </c>
    </row>
    <row r="27" spans="1:11" ht="10.5" customHeight="1" x14ac:dyDescent="0.2">
      <c r="F27" s="17"/>
      <c r="H27" s="55"/>
    </row>
    <row r="28" spans="1:11" ht="10.5" customHeight="1" x14ac:dyDescent="0.2">
      <c r="A28" s="2" t="s">
        <v>60</v>
      </c>
      <c r="B28" s="2" t="s">
        <v>14</v>
      </c>
      <c r="C28" s="2" t="s">
        <v>12</v>
      </c>
      <c r="D28" s="2">
        <v>2011</v>
      </c>
      <c r="E28" s="10" t="s">
        <v>61</v>
      </c>
      <c r="F28" s="17">
        <v>38000000</v>
      </c>
      <c r="G28" s="17">
        <v>30598926</v>
      </c>
      <c r="H28" s="55">
        <v>50542198</v>
      </c>
    </row>
    <row r="29" spans="1:11" ht="10.5" customHeight="1" x14ac:dyDescent="0.2">
      <c r="F29" s="17"/>
      <c r="G29" s="17"/>
      <c r="H29" s="55"/>
    </row>
    <row r="30" spans="1:11" ht="10.5" customHeight="1" x14ac:dyDescent="0.2">
      <c r="A30" s="2" t="s">
        <v>92</v>
      </c>
      <c r="B30" s="2" t="s">
        <v>14</v>
      </c>
      <c r="C30" s="2" t="s">
        <v>12</v>
      </c>
      <c r="D30" s="2">
        <v>2016</v>
      </c>
      <c r="E30" s="10" t="s">
        <v>93</v>
      </c>
      <c r="F30" s="17">
        <v>33375000</v>
      </c>
      <c r="G30" s="17">
        <v>3563961</v>
      </c>
      <c r="H30" s="55">
        <v>48512641</v>
      </c>
    </row>
    <row r="31" spans="1:11" ht="10.5" customHeight="1" x14ac:dyDescent="0.2">
      <c r="F31" s="17"/>
      <c r="G31" s="17"/>
      <c r="H31" s="58"/>
    </row>
    <row r="32" spans="1:11" ht="10.5" customHeight="1" x14ac:dyDescent="0.2">
      <c r="A32" s="2" t="s">
        <v>108</v>
      </c>
      <c r="B32" s="2" t="s">
        <v>119</v>
      </c>
      <c r="C32" s="2" t="s">
        <v>12</v>
      </c>
      <c r="D32" s="2">
        <v>2018</v>
      </c>
      <c r="E32" s="10" t="s">
        <v>61</v>
      </c>
      <c r="F32" s="17">
        <v>24600000</v>
      </c>
      <c r="G32" s="17">
        <v>0</v>
      </c>
      <c r="H32" s="58">
        <v>31982702</v>
      </c>
    </row>
    <row r="33" spans="1:8" ht="10.5" customHeight="1" x14ac:dyDescent="0.2">
      <c r="F33" s="17"/>
      <c r="G33" s="17"/>
      <c r="H33" s="58"/>
    </row>
    <row r="34" spans="1:8" ht="10.5" customHeight="1" x14ac:dyDescent="0.2">
      <c r="A34" s="2" t="s">
        <v>125</v>
      </c>
      <c r="B34" s="25" t="s">
        <v>117</v>
      </c>
      <c r="C34" s="2" t="s">
        <v>19</v>
      </c>
      <c r="D34" s="2">
        <v>2019</v>
      </c>
      <c r="E34" s="12">
        <v>100000000</v>
      </c>
      <c r="F34" s="20">
        <v>32555426.690000001</v>
      </c>
      <c r="G34" s="20">
        <v>984357.91</v>
      </c>
      <c r="H34" s="51">
        <v>33640928.049999997</v>
      </c>
    </row>
    <row r="35" spans="1:8" ht="10.5" customHeight="1" x14ac:dyDescent="0.2">
      <c r="F35" s="17"/>
      <c r="G35" s="17"/>
      <c r="H35" s="58"/>
    </row>
    <row r="36" spans="1:8" ht="10.5" customHeight="1" x14ac:dyDescent="0.2">
      <c r="A36" s="2" t="s">
        <v>110</v>
      </c>
      <c r="B36" s="2" t="s">
        <v>111</v>
      </c>
      <c r="C36" s="2" t="s">
        <v>24</v>
      </c>
      <c r="D36" s="2">
        <v>2018</v>
      </c>
      <c r="E36" s="44">
        <v>100000000</v>
      </c>
      <c r="F36" s="15">
        <v>86599270</v>
      </c>
      <c r="G36" s="15">
        <v>0</v>
      </c>
      <c r="H36" s="53">
        <v>84406794</v>
      </c>
    </row>
    <row r="37" spans="1:8" ht="10.5" customHeight="1" x14ac:dyDescent="0.2">
      <c r="A37" s="2" t="s">
        <v>112</v>
      </c>
      <c r="E37" s="29"/>
      <c r="F37" s="16"/>
      <c r="G37" s="16"/>
      <c r="H37" s="59"/>
    </row>
    <row r="38" spans="1:8" ht="10.5" customHeight="1" x14ac:dyDescent="0.2">
      <c r="F38" s="17"/>
      <c r="G38" s="17"/>
      <c r="H38" s="58"/>
    </row>
    <row r="39" spans="1:8" ht="10.5" customHeight="1" x14ac:dyDescent="0.2">
      <c r="A39" s="2" t="s">
        <v>22</v>
      </c>
      <c r="B39" s="25" t="s">
        <v>117</v>
      </c>
      <c r="C39" s="2" t="s">
        <v>24</v>
      </c>
      <c r="D39" s="2">
        <v>2011</v>
      </c>
      <c r="E39" s="23">
        <f>'Sep20'!E41</f>
        <v>6307914</v>
      </c>
      <c r="F39" s="15">
        <v>6263626</v>
      </c>
      <c r="G39" s="15">
        <v>5370553</v>
      </c>
      <c r="H39" s="53">
        <v>1559497</v>
      </c>
    </row>
    <row r="40" spans="1:8" ht="10.5" customHeight="1" x14ac:dyDescent="0.2">
      <c r="A40" s="2" t="s">
        <v>48</v>
      </c>
      <c r="F40" s="15"/>
      <c r="G40" s="15"/>
      <c r="H40" s="53"/>
    </row>
    <row r="41" spans="1:8" ht="10.5" customHeight="1" x14ac:dyDescent="0.2">
      <c r="H41" s="56"/>
    </row>
    <row r="42" spans="1:8" ht="10.5" customHeight="1" x14ac:dyDescent="0.2">
      <c r="A42" s="2" t="s">
        <v>44</v>
      </c>
      <c r="B42" s="2" t="s">
        <v>18</v>
      </c>
      <c r="C42" s="2" t="s">
        <v>19</v>
      </c>
      <c r="D42" s="2">
        <v>2011</v>
      </c>
      <c r="E42" s="12">
        <v>18000000</v>
      </c>
      <c r="F42" s="19">
        <v>15785682</v>
      </c>
      <c r="G42" s="19">
        <v>16769193</v>
      </c>
      <c r="H42" s="60">
        <v>4948795</v>
      </c>
    </row>
    <row r="43" spans="1:8" ht="10.5" customHeight="1" x14ac:dyDescent="0.2">
      <c r="A43" s="2" t="s">
        <v>45</v>
      </c>
      <c r="F43" s="19"/>
      <c r="G43" s="19"/>
      <c r="H43" s="60"/>
    </row>
    <row r="44" spans="1:8" ht="10.5" customHeight="1" x14ac:dyDescent="0.2">
      <c r="F44" s="19"/>
      <c r="G44" s="19"/>
      <c r="H44" s="60"/>
    </row>
    <row r="45" spans="1:8" ht="10.5" customHeight="1" x14ac:dyDescent="0.2">
      <c r="A45" s="2" t="s">
        <v>44</v>
      </c>
      <c r="B45" s="2" t="s">
        <v>18</v>
      </c>
      <c r="C45" s="2" t="s">
        <v>19</v>
      </c>
      <c r="D45" s="2">
        <v>2013</v>
      </c>
      <c r="E45" s="12">
        <v>65000000</v>
      </c>
      <c r="F45" s="36">
        <v>47874424</v>
      </c>
      <c r="G45" s="36">
        <v>3425853</v>
      </c>
      <c r="H45" s="61">
        <v>55017143</v>
      </c>
    </row>
    <row r="46" spans="1:8" ht="10.5" customHeight="1" x14ac:dyDescent="0.2">
      <c r="A46" s="2" t="s">
        <v>45</v>
      </c>
      <c r="H46" s="56"/>
    </row>
    <row r="47" spans="1:8" ht="10.5" customHeight="1" x14ac:dyDescent="0.2">
      <c r="E47" s="29"/>
      <c r="F47" s="2"/>
      <c r="G47" s="2"/>
      <c r="H47" s="2"/>
    </row>
    <row r="48" spans="1:8" ht="10.5" customHeight="1" x14ac:dyDescent="0.2">
      <c r="A48" s="2" t="s">
        <v>44</v>
      </c>
      <c r="B48" s="2" t="s">
        <v>18</v>
      </c>
      <c r="C48" s="2" t="s">
        <v>19</v>
      </c>
      <c r="D48" s="2">
        <v>2012</v>
      </c>
      <c r="E48" s="12">
        <v>18000000</v>
      </c>
      <c r="F48" s="19">
        <v>14841537</v>
      </c>
      <c r="G48" s="19">
        <v>10263624</v>
      </c>
      <c r="H48" s="60">
        <v>9860633</v>
      </c>
    </row>
    <row r="49" spans="1:8" ht="10.5" customHeight="1" x14ac:dyDescent="0.2">
      <c r="A49" s="2" t="s">
        <v>46</v>
      </c>
      <c r="H49" s="56"/>
    </row>
    <row r="50" spans="1:8" ht="10.5" customHeight="1" x14ac:dyDescent="0.2">
      <c r="H50" s="56"/>
    </row>
    <row r="51" spans="1:8" ht="10.5" customHeight="1" x14ac:dyDescent="0.2">
      <c r="A51" s="2" t="s">
        <v>86</v>
      </c>
      <c r="B51" s="2" t="s">
        <v>18</v>
      </c>
      <c r="C51" s="2" t="s">
        <v>12</v>
      </c>
      <c r="D51" s="2">
        <v>2015</v>
      </c>
      <c r="E51" s="10" t="s">
        <v>79</v>
      </c>
      <c r="F51" s="17">
        <v>21087613.210000001</v>
      </c>
      <c r="G51" s="17">
        <v>2837750.36</v>
      </c>
      <c r="H51" s="58">
        <v>20694885.620000001</v>
      </c>
    </row>
    <row r="52" spans="1:8" ht="10.5" customHeight="1" x14ac:dyDescent="0.2">
      <c r="A52" s="2" t="s">
        <v>80</v>
      </c>
      <c r="H52" s="56"/>
    </row>
    <row r="53" spans="1:8" ht="10.5" customHeight="1" x14ac:dyDescent="0.2">
      <c r="H53" s="56"/>
    </row>
    <row r="54" spans="1:8" ht="10.5" customHeight="1" x14ac:dyDescent="0.2">
      <c r="A54" s="2" t="s">
        <v>86</v>
      </c>
      <c r="B54" s="2" t="s">
        <v>18</v>
      </c>
      <c r="C54" s="2" t="s">
        <v>12</v>
      </c>
      <c r="D54" s="2">
        <v>2016</v>
      </c>
      <c r="E54" s="10" t="s">
        <v>59</v>
      </c>
      <c r="F54" s="17">
        <v>11800000</v>
      </c>
      <c r="G54" s="17">
        <v>0</v>
      </c>
      <c r="H54" s="62">
        <v>12365492.359999999</v>
      </c>
    </row>
    <row r="55" spans="1:8" ht="10.5" customHeight="1" x14ac:dyDescent="0.2">
      <c r="A55" s="2" t="s">
        <v>87</v>
      </c>
      <c r="H55" s="56"/>
    </row>
    <row r="56" spans="1:8" ht="10.5" customHeight="1" x14ac:dyDescent="0.2">
      <c r="H56" s="56"/>
    </row>
    <row r="57" spans="1:8" ht="10.5" customHeight="1" x14ac:dyDescent="0.2">
      <c r="A57" s="2" t="s">
        <v>66</v>
      </c>
      <c r="B57" s="2" t="s">
        <v>18</v>
      </c>
      <c r="C57" s="2" t="s">
        <v>19</v>
      </c>
      <c r="D57" s="2">
        <v>1999</v>
      </c>
      <c r="E57" s="12">
        <v>1125000</v>
      </c>
      <c r="F57" s="19">
        <v>1102927.9099999999</v>
      </c>
      <c r="G57" s="19">
        <v>1751853.11</v>
      </c>
      <c r="H57" s="60">
        <v>5238.68</v>
      </c>
    </row>
    <row r="58" spans="1:8" ht="10.5" customHeight="1" x14ac:dyDescent="0.2">
      <c r="A58" s="2" t="s">
        <v>37</v>
      </c>
      <c r="F58" s="19"/>
      <c r="G58" s="19"/>
      <c r="H58" s="60"/>
    </row>
    <row r="59" spans="1:8" ht="10.5" customHeight="1" x14ac:dyDescent="0.2">
      <c r="F59" s="19"/>
      <c r="H59" s="60"/>
    </row>
    <row r="60" spans="1:8" ht="10.5" customHeight="1" x14ac:dyDescent="0.2">
      <c r="A60" s="2" t="s">
        <v>66</v>
      </c>
      <c r="B60" s="2" t="s">
        <v>18</v>
      </c>
      <c r="C60" s="2" t="s">
        <v>19</v>
      </c>
      <c r="D60" s="2">
        <v>2002</v>
      </c>
      <c r="E60" s="12">
        <v>3300000</v>
      </c>
      <c r="F60" s="36">
        <v>3076428.67</v>
      </c>
      <c r="G60" s="36">
        <v>5061898.2300000004</v>
      </c>
      <c r="H60" s="28">
        <v>15029.85</v>
      </c>
    </row>
    <row r="61" spans="1:8" ht="10.5" customHeight="1" x14ac:dyDescent="0.2">
      <c r="A61" s="2" t="s">
        <v>38</v>
      </c>
      <c r="F61" s="19"/>
      <c r="G61" s="19"/>
      <c r="H61" s="56"/>
    </row>
    <row r="62" spans="1:8" ht="10.5" customHeight="1" x14ac:dyDescent="0.2">
      <c r="F62" s="19"/>
      <c r="G62" s="19"/>
      <c r="H62" s="60"/>
    </row>
    <row r="63" spans="1:8" ht="10.5" customHeight="1" x14ac:dyDescent="0.2">
      <c r="A63" s="2" t="s">
        <v>66</v>
      </c>
      <c r="B63" s="2" t="s">
        <v>18</v>
      </c>
      <c r="C63" s="2" t="s">
        <v>19</v>
      </c>
      <c r="D63" s="7">
        <v>2012</v>
      </c>
      <c r="E63" s="12">
        <v>17500000</v>
      </c>
      <c r="F63" s="19">
        <v>14815944.869999999</v>
      </c>
      <c r="G63" s="19">
        <v>7176113.75</v>
      </c>
      <c r="H63" s="60">
        <v>12026204.01</v>
      </c>
    </row>
    <row r="64" spans="1:8" ht="10.5" customHeight="1" x14ac:dyDescent="0.2">
      <c r="A64" s="2" t="s">
        <v>43</v>
      </c>
      <c r="F64" s="19"/>
      <c r="G64" s="19"/>
      <c r="H64" s="60"/>
    </row>
    <row r="65" spans="1:9" ht="10.5" customHeight="1" x14ac:dyDescent="0.2">
      <c r="F65" s="19"/>
      <c r="G65" s="19"/>
      <c r="H65" s="60"/>
    </row>
    <row r="66" spans="1:9" ht="10.5" customHeight="1" x14ac:dyDescent="0.2">
      <c r="A66" s="2" t="s">
        <v>68</v>
      </c>
      <c r="B66" s="2" t="s">
        <v>18</v>
      </c>
      <c r="C66" s="2" t="s">
        <v>12</v>
      </c>
      <c r="D66" s="2">
        <v>2014</v>
      </c>
      <c r="E66" s="21">
        <v>35000000</v>
      </c>
      <c r="F66" s="22">
        <v>18822381.030000001</v>
      </c>
      <c r="G66" s="22">
        <v>29963461.73</v>
      </c>
      <c r="H66" s="55">
        <v>17097070.940000001</v>
      </c>
    </row>
    <row r="67" spans="1:9" ht="10.5" customHeight="1" x14ac:dyDescent="0.2">
      <c r="A67" s="2" t="s">
        <v>69</v>
      </c>
      <c r="F67" s="19"/>
      <c r="G67" s="19"/>
      <c r="H67" s="60"/>
    </row>
    <row r="68" spans="1:9" ht="10.5" customHeight="1" x14ac:dyDescent="0.2">
      <c r="F68" s="19"/>
      <c r="G68" s="19"/>
      <c r="H68" s="60"/>
    </row>
    <row r="69" spans="1:9" ht="10.5" customHeight="1" x14ac:dyDescent="0.2">
      <c r="A69" s="2" t="s">
        <v>94</v>
      </c>
      <c r="B69" s="2" t="s">
        <v>18</v>
      </c>
      <c r="C69" s="2" t="s">
        <v>19</v>
      </c>
      <c r="D69" s="2">
        <v>2015</v>
      </c>
      <c r="E69" s="12">
        <v>35000000</v>
      </c>
      <c r="F69" s="19">
        <v>29345898</v>
      </c>
      <c r="G69" s="19">
        <v>2472916</v>
      </c>
      <c r="H69" s="19">
        <v>33550933</v>
      </c>
    </row>
    <row r="70" spans="1:9" ht="10.5" customHeight="1" x14ac:dyDescent="0.2">
      <c r="A70" s="2" t="s">
        <v>113</v>
      </c>
      <c r="E70" s="29"/>
      <c r="F70" s="2"/>
      <c r="G70" s="2"/>
      <c r="H70" s="28"/>
    </row>
    <row r="71" spans="1:9" ht="10.5" customHeight="1" x14ac:dyDescent="0.2">
      <c r="E71" s="29"/>
      <c r="F71" s="2"/>
      <c r="G71" s="2"/>
      <c r="H71" s="28"/>
    </row>
    <row r="72" spans="1:9" ht="10.5" customHeight="1" x14ac:dyDescent="0.2">
      <c r="A72" s="2" t="s">
        <v>94</v>
      </c>
      <c r="B72" s="2" t="s">
        <v>18</v>
      </c>
      <c r="C72" s="2" t="s">
        <v>19</v>
      </c>
      <c r="D72" s="2">
        <v>2016</v>
      </c>
      <c r="E72" s="12">
        <v>30000000</v>
      </c>
      <c r="F72" s="28">
        <v>23759276</v>
      </c>
      <c r="G72" s="28">
        <v>4288281</v>
      </c>
      <c r="H72" s="63">
        <v>24240884</v>
      </c>
      <c r="I72" s="37"/>
    </row>
    <row r="73" spans="1:9" ht="10.5" customHeight="1" x14ac:dyDescent="0.2">
      <c r="A73" s="2" t="s">
        <v>100</v>
      </c>
      <c r="E73" s="29"/>
      <c r="F73" s="2"/>
      <c r="G73" s="2"/>
      <c r="H73" s="28"/>
    </row>
    <row r="74" spans="1:9" ht="10.5" customHeight="1" x14ac:dyDescent="0.2">
      <c r="A74" s="37"/>
      <c r="B74" s="37"/>
      <c r="C74" s="37"/>
      <c r="D74" s="37"/>
      <c r="E74" s="45"/>
      <c r="F74" s="37"/>
      <c r="G74" s="37"/>
      <c r="H74" s="37"/>
    </row>
    <row r="75" spans="1:9" ht="10.5" customHeight="1" x14ac:dyDescent="0.2">
      <c r="A75" s="37"/>
      <c r="B75" s="37"/>
      <c r="C75" s="37"/>
      <c r="D75" s="37"/>
      <c r="E75" s="45"/>
      <c r="F75" s="37"/>
      <c r="G75" s="37"/>
      <c r="H75" s="37"/>
    </row>
    <row r="76" spans="1:9" ht="10.5" customHeight="1" x14ac:dyDescent="0.25">
      <c r="A76" s="33" t="s">
        <v>83</v>
      </c>
      <c r="E76" s="29"/>
      <c r="F76" s="2"/>
      <c r="G76" s="2"/>
      <c r="H76" s="2"/>
    </row>
    <row r="77" spans="1:9" ht="10.5" customHeight="1" x14ac:dyDescent="0.2">
      <c r="E77" s="29"/>
      <c r="F77" s="2"/>
      <c r="G77" s="2"/>
      <c r="H77" s="2"/>
    </row>
    <row r="78" spans="1:9" ht="10.5" customHeight="1" x14ac:dyDescent="0.2">
      <c r="E78" s="29"/>
      <c r="F78" s="2"/>
      <c r="G78" s="2"/>
      <c r="H78" s="2"/>
    </row>
    <row r="79" spans="1:9" ht="10.5" customHeight="1" x14ac:dyDescent="0.2">
      <c r="E79" s="29"/>
      <c r="F79" s="2"/>
      <c r="G79" s="2"/>
      <c r="H79" s="2"/>
    </row>
    <row r="81" spans="1:11" ht="10.5" customHeight="1" x14ac:dyDescent="0.2">
      <c r="E81" s="29"/>
      <c r="F81" s="2"/>
      <c r="G81" s="2"/>
      <c r="H81" s="2"/>
    </row>
    <row r="82" spans="1:11" ht="10.5" customHeight="1" x14ac:dyDescent="0.2">
      <c r="E82" s="29"/>
      <c r="F82" s="2"/>
      <c r="G82" s="2"/>
      <c r="H82" s="2"/>
    </row>
    <row r="84" spans="1:11" ht="10.5" customHeight="1" x14ac:dyDescent="0.2">
      <c r="E84" s="29"/>
      <c r="F84" s="2"/>
      <c r="G84" s="2"/>
      <c r="H84" s="2"/>
    </row>
    <row r="85" spans="1:11" ht="10.5" customHeight="1" x14ac:dyDescent="0.2">
      <c r="E85" s="29"/>
      <c r="F85" s="2"/>
      <c r="G85" s="2"/>
      <c r="H85" s="2"/>
    </row>
    <row r="88" spans="1:11" s="3" customFormat="1" ht="10.5" customHeight="1" x14ac:dyDescent="0.2">
      <c r="A88" s="1"/>
      <c r="B88" s="2"/>
      <c r="C88" s="2"/>
      <c r="D88" s="2"/>
      <c r="E88" s="10"/>
      <c r="I88" s="2"/>
      <c r="J88" s="2"/>
      <c r="K88" s="2"/>
    </row>
    <row r="89" spans="1:11" s="3" customFormat="1" ht="10.5" customHeight="1" x14ac:dyDescent="0.2">
      <c r="A89" s="2"/>
      <c r="B89" s="2"/>
      <c r="C89" s="2"/>
      <c r="D89" s="2"/>
      <c r="E89" s="14"/>
      <c r="G89" s="10"/>
      <c r="I89" s="2"/>
      <c r="J89" s="2"/>
      <c r="K89" s="2"/>
    </row>
    <row r="95" spans="1:11" s="3" customFormat="1" ht="10.5" customHeight="1" x14ac:dyDescent="0.2">
      <c r="A95" s="1"/>
      <c r="B95" s="2"/>
      <c r="C95" s="2"/>
      <c r="D95" s="2"/>
      <c r="E95" s="10"/>
      <c r="I95" s="2"/>
      <c r="J95" s="2"/>
      <c r="K95" s="2"/>
    </row>
  </sheetData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</row>
    <row r="3" spans="1:9" ht="10.5" customHeight="1" x14ac:dyDescent="0.2">
      <c r="A3" s="1" t="s">
        <v>1</v>
      </c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38925000</v>
      </c>
      <c r="G7" s="3">
        <v>506503</v>
      </c>
      <c r="H7" s="3">
        <v>40695450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11250000</v>
      </c>
      <c r="G9" s="3">
        <v>655179</v>
      </c>
      <c r="H9" s="3">
        <v>12582169</v>
      </c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13500000</v>
      </c>
      <c r="G11" s="3">
        <v>779319</v>
      </c>
      <c r="H11" s="3">
        <v>15282209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3">
        <v>0</v>
      </c>
      <c r="H13" s="3">
        <v>14700000</v>
      </c>
      <c r="I13" s="2" t="s">
        <v>32</v>
      </c>
    </row>
    <row r="14" spans="1:9" ht="10.5" customHeight="1" x14ac:dyDescent="0.2">
      <c r="H14" s="3">
        <v>21820000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2005</v>
      </c>
      <c r="E16" s="3">
        <v>65000000</v>
      </c>
      <c r="F16" s="3">
        <v>54169378.25</v>
      </c>
      <c r="G16" s="3">
        <v>9946375.5600000005</v>
      </c>
      <c r="H16" s="3">
        <v>45990498.57</v>
      </c>
    </row>
    <row r="17" spans="1:8" ht="10.5" customHeight="1" x14ac:dyDescent="0.2">
      <c r="A17" s="2" t="s">
        <v>20</v>
      </c>
    </row>
    <row r="19" spans="1:8" ht="10.5" customHeight="1" x14ac:dyDescent="0.2">
      <c r="A19" s="2" t="s">
        <v>17</v>
      </c>
      <c r="B19" s="2" t="s">
        <v>18</v>
      </c>
      <c r="C19" s="2" t="s">
        <v>19</v>
      </c>
      <c r="D19" s="2">
        <v>2009</v>
      </c>
      <c r="E19" s="3">
        <v>30000000</v>
      </c>
      <c r="F19" s="3">
        <v>6355203.4800000004</v>
      </c>
      <c r="G19" s="3">
        <v>58878.28</v>
      </c>
      <c r="H19" s="3">
        <v>5909044.7800000003</v>
      </c>
    </row>
    <row r="20" spans="1:8" ht="10.5" customHeight="1" x14ac:dyDescent="0.2">
      <c r="A20" s="2" t="s">
        <v>21</v>
      </c>
    </row>
    <row r="22" spans="1:8" ht="10.5" customHeight="1" x14ac:dyDescent="0.2">
      <c r="A22" s="2" t="s">
        <v>22</v>
      </c>
      <c r="B22" s="2" t="s">
        <v>23</v>
      </c>
      <c r="C22" s="2" t="s">
        <v>24</v>
      </c>
      <c r="D22" s="2">
        <v>1992</v>
      </c>
      <c r="E22" s="3">
        <v>0</v>
      </c>
      <c r="F22" s="3">
        <v>22428847</v>
      </c>
      <c r="G22" s="3">
        <v>18764442</v>
      </c>
      <c r="H22" s="3">
        <v>0</v>
      </c>
    </row>
    <row r="23" spans="1:8" ht="10.5" customHeight="1" x14ac:dyDescent="0.2">
      <c r="A23" s="2" t="s">
        <v>25</v>
      </c>
    </row>
    <row r="25" spans="1:8" ht="10.5" customHeight="1" x14ac:dyDescent="0.2">
      <c r="A25" s="2" t="s">
        <v>26</v>
      </c>
      <c r="B25" s="2" t="s">
        <v>18</v>
      </c>
      <c r="C25" s="2" t="s">
        <v>24</v>
      </c>
      <c r="D25" s="2">
        <v>1992</v>
      </c>
      <c r="E25" s="3">
        <v>0</v>
      </c>
      <c r="F25" s="3">
        <v>27840236</v>
      </c>
      <c r="G25" s="3">
        <v>33817612</v>
      </c>
      <c r="H25" s="3">
        <v>5045299</v>
      </c>
    </row>
    <row r="26" spans="1:8" ht="10.5" customHeight="1" x14ac:dyDescent="0.2">
      <c r="A26" s="2" t="s">
        <v>27</v>
      </c>
    </row>
    <row r="27" spans="1:8" ht="10.5" customHeight="1" x14ac:dyDescent="0.2">
      <c r="A27" s="6"/>
    </row>
    <row r="29" spans="1:8" ht="10.5" customHeight="1" x14ac:dyDescent="0.2">
      <c r="A29" s="1"/>
    </row>
    <row r="36" spans="1:1" ht="10.5" customHeight="1" x14ac:dyDescent="0.2">
      <c r="A36" s="1" t="s">
        <v>34</v>
      </c>
    </row>
    <row r="38" spans="1:1" ht="10.5" customHeight="1" x14ac:dyDescent="0.2">
      <c r="A38" s="1" t="s">
        <v>35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97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12" ht="10.5" customHeight="1" x14ac:dyDescent="0.2">
      <c r="A1" s="1" t="s">
        <v>0</v>
      </c>
      <c r="B1" s="1" t="s">
        <v>128</v>
      </c>
    </row>
    <row r="3" spans="1:12" ht="10.5" customHeight="1" x14ac:dyDescent="0.2">
      <c r="A3" s="1" t="s">
        <v>96</v>
      </c>
      <c r="B3" s="1"/>
    </row>
    <row r="5" spans="1:12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2" s="4" customFormat="1" ht="10.5" customHeight="1" x14ac:dyDescent="0.2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21091706.609999999</v>
      </c>
      <c r="G6" s="44">
        <v>508695.64</v>
      </c>
      <c r="H6" s="44">
        <v>20845453.350000001</v>
      </c>
    </row>
    <row r="7" spans="1:12" s="4" customFormat="1" ht="10.5" customHeight="1" x14ac:dyDescent="0.2">
      <c r="A7" s="25" t="s">
        <v>99</v>
      </c>
      <c r="C7" s="24"/>
      <c r="E7" s="11"/>
      <c r="F7" s="5"/>
      <c r="G7" s="5"/>
      <c r="H7" s="5"/>
    </row>
    <row r="8" spans="1:12" s="4" customFormat="1" ht="10.5" customHeight="1" x14ac:dyDescent="0.2">
      <c r="A8" s="25"/>
      <c r="C8" s="24"/>
      <c r="E8" s="11"/>
      <c r="F8" s="5"/>
      <c r="G8" s="5"/>
      <c r="H8" s="5"/>
    </row>
    <row r="9" spans="1:12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75583911.430000007</v>
      </c>
      <c r="G9" s="20">
        <v>4813689.95</v>
      </c>
      <c r="H9" s="20">
        <v>76575853.159999996</v>
      </c>
    </row>
    <row r="10" spans="1:12" s="4" customFormat="1" ht="10.5" customHeight="1" x14ac:dyDescent="0.2">
      <c r="A10" s="25"/>
      <c r="B10" s="25"/>
      <c r="C10" s="43"/>
      <c r="D10" s="29"/>
      <c r="E10" s="20"/>
      <c r="F10" s="20"/>
      <c r="G10" s="20"/>
      <c r="H10" s="20"/>
    </row>
    <row r="11" spans="1:12" s="4" customFormat="1" ht="10.5" customHeight="1" x14ac:dyDescent="0.2">
      <c r="A11" s="25" t="s">
        <v>130</v>
      </c>
      <c r="B11" s="25" t="s">
        <v>131</v>
      </c>
      <c r="C11" s="25" t="s">
        <v>12</v>
      </c>
      <c r="D11" s="29">
        <v>2020</v>
      </c>
      <c r="E11" s="27">
        <v>100000000</v>
      </c>
      <c r="F11" s="17">
        <v>5926747</v>
      </c>
      <c r="G11" s="17">
        <v>0</v>
      </c>
      <c r="H11" s="22">
        <v>5106688.5999999996</v>
      </c>
    </row>
    <row r="12" spans="1:12" s="4" customFormat="1" ht="10.5" customHeight="1" x14ac:dyDescent="0.2">
      <c r="A12" s="25"/>
      <c r="B12" s="25"/>
      <c r="C12" s="43"/>
      <c r="D12" s="29"/>
      <c r="E12" s="20"/>
      <c r="F12" s="20"/>
      <c r="G12" s="20"/>
      <c r="H12" s="20"/>
    </row>
    <row r="13" spans="1:12" s="4" customFormat="1" ht="10.5" customHeight="1" x14ac:dyDescent="0.2">
      <c r="A13" s="25" t="s">
        <v>76</v>
      </c>
      <c r="B13" s="2" t="s">
        <v>18</v>
      </c>
      <c r="C13" s="25" t="s">
        <v>24</v>
      </c>
      <c r="D13" s="29">
        <v>2015</v>
      </c>
      <c r="E13" s="23">
        <v>20000000</v>
      </c>
      <c r="F13" s="15">
        <v>16340000</v>
      </c>
      <c r="G13" s="23">
        <v>2500000</v>
      </c>
      <c r="H13" s="15">
        <v>19394208</v>
      </c>
      <c r="I13" s="23"/>
      <c r="J13" s="48"/>
      <c r="K13" s="44"/>
      <c r="L13" s="52"/>
    </row>
    <row r="14" spans="1:12" s="4" customFormat="1" ht="10.5" customHeight="1" x14ac:dyDescent="0.2">
      <c r="A14" s="25" t="s">
        <v>77</v>
      </c>
      <c r="B14" s="2"/>
      <c r="C14" s="25"/>
      <c r="D14" s="29"/>
      <c r="E14" s="23"/>
      <c r="F14" s="15"/>
      <c r="G14" s="30"/>
      <c r="H14" s="15"/>
      <c r="I14" s="23"/>
      <c r="J14" s="15"/>
      <c r="K14" s="15"/>
      <c r="L14" s="53"/>
    </row>
    <row r="15" spans="1:12" s="4" customFormat="1" ht="10.5" customHeight="1" x14ac:dyDescent="0.2">
      <c r="A15" s="25"/>
      <c r="B15" s="2"/>
      <c r="C15" s="25"/>
      <c r="D15" s="29"/>
      <c r="E15" s="23"/>
      <c r="F15" s="15"/>
      <c r="G15" s="30"/>
      <c r="H15" s="15"/>
      <c r="I15" s="23"/>
      <c r="J15" s="15"/>
      <c r="K15" s="15"/>
      <c r="L15" s="53"/>
    </row>
    <row r="16" spans="1:12" s="4" customFormat="1" ht="10.5" customHeight="1" x14ac:dyDescent="0.2">
      <c r="A16" s="25" t="s">
        <v>76</v>
      </c>
      <c r="B16" s="2" t="s">
        <v>18</v>
      </c>
      <c r="C16" s="25" t="s">
        <v>24</v>
      </c>
      <c r="D16" s="29">
        <v>2016</v>
      </c>
      <c r="E16" s="23">
        <v>20000000</v>
      </c>
      <c r="F16" s="15">
        <v>12600000</v>
      </c>
      <c r="G16" s="23">
        <v>1720000</v>
      </c>
      <c r="H16" s="15">
        <v>13588892</v>
      </c>
      <c r="I16" s="23"/>
      <c r="J16" s="23"/>
      <c r="K16" s="23"/>
      <c r="L16" s="52"/>
    </row>
    <row r="17" spans="1:12" s="4" customFormat="1" ht="10.5" customHeight="1" x14ac:dyDescent="0.2">
      <c r="A17" s="25" t="s">
        <v>85</v>
      </c>
      <c r="B17" s="2"/>
      <c r="C17" s="25"/>
      <c r="D17" s="24"/>
      <c r="E17" s="23"/>
      <c r="F17" s="15"/>
      <c r="G17" s="15"/>
      <c r="H17" s="15"/>
      <c r="I17" s="23"/>
      <c r="J17" s="15"/>
      <c r="K17" s="15"/>
      <c r="L17" s="53"/>
    </row>
    <row r="18" spans="1:12" s="4" customFormat="1" ht="10.5" customHeight="1" x14ac:dyDescent="0.2">
      <c r="E18" s="11"/>
      <c r="F18" s="35"/>
      <c r="G18" s="35"/>
      <c r="H18" s="35"/>
      <c r="I18" s="11"/>
      <c r="J18" s="35"/>
      <c r="K18" s="35"/>
      <c r="L18" s="54"/>
    </row>
    <row r="19" spans="1:12" s="4" customFormat="1" ht="10.5" customHeight="1" x14ac:dyDescent="0.2">
      <c r="A19" s="25" t="s">
        <v>76</v>
      </c>
      <c r="B19" s="2" t="s">
        <v>18</v>
      </c>
      <c r="C19" s="25" t="s">
        <v>24</v>
      </c>
      <c r="D19" s="29">
        <v>2017</v>
      </c>
      <c r="E19" s="23">
        <v>20000000</v>
      </c>
      <c r="F19" s="15">
        <v>11200000</v>
      </c>
      <c r="G19" s="23">
        <v>400000</v>
      </c>
      <c r="H19" s="15">
        <v>11949770</v>
      </c>
      <c r="I19" s="23"/>
      <c r="J19" s="15"/>
      <c r="K19" s="23"/>
      <c r="L19" s="53"/>
    </row>
    <row r="20" spans="1:12" s="4" customFormat="1" ht="10.5" customHeight="1" x14ac:dyDescent="0.2">
      <c r="A20" s="25" t="s">
        <v>103</v>
      </c>
      <c r="B20" s="2"/>
      <c r="C20" s="25"/>
      <c r="D20" s="24"/>
      <c r="E20" s="23"/>
      <c r="F20" s="15"/>
      <c r="G20" s="15"/>
      <c r="H20" s="15"/>
    </row>
    <row r="21" spans="1:12" s="4" customFormat="1" ht="10.5" customHeight="1" x14ac:dyDescent="0.2">
      <c r="E21" s="11"/>
      <c r="F21" s="35"/>
      <c r="G21" s="35"/>
      <c r="H21" s="35"/>
    </row>
    <row r="22" spans="1:12" ht="10.5" customHeight="1" x14ac:dyDescent="0.2">
      <c r="A22" s="2" t="s">
        <v>10</v>
      </c>
      <c r="B22" s="2" t="s">
        <v>11</v>
      </c>
      <c r="C22" s="2" t="s">
        <v>12</v>
      </c>
      <c r="D22" s="2">
        <v>2005</v>
      </c>
      <c r="E22" s="10" t="s">
        <v>58</v>
      </c>
      <c r="F22" s="17">
        <v>42075000</v>
      </c>
      <c r="G22" s="17">
        <v>64339320</v>
      </c>
      <c r="H22" s="22">
        <v>933801</v>
      </c>
    </row>
    <row r="23" spans="1:12" ht="10.5" customHeight="1" x14ac:dyDescent="0.2">
      <c r="F23" s="17"/>
      <c r="G23" s="17"/>
      <c r="H23" s="22"/>
    </row>
    <row r="24" spans="1:12" ht="10.5" customHeight="1" x14ac:dyDescent="0.2">
      <c r="A24" s="2" t="s">
        <v>13</v>
      </c>
      <c r="B24" s="2" t="s">
        <v>11</v>
      </c>
      <c r="C24" s="2" t="s">
        <v>12</v>
      </c>
      <c r="D24" s="2">
        <v>2006</v>
      </c>
      <c r="E24" s="10" t="s">
        <v>59</v>
      </c>
      <c r="F24" s="17">
        <v>19400000</v>
      </c>
      <c r="G24" s="17">
        <v>28095058</v>
      </c>
      <c r="H24" s="22">
        <v>5153186</v>
      </c>
    </row>
    <row r="25" spans="1:12" ht="10.5" customHeight="1" x14ac:dyDescent="0.2">
      <c r="F25" s="17"/>
      <c r="G25" s="17"/>
      <c r="H25" s="46"/>
    </row>
    <row r="26" spans="1:12" ht="10.5" customHeight="1" x14ac:dyDescent="0.2">
      <c r="A26" s="2" t="s">
        <v>13</v>
      </c>
      <c r="B26" s="2" t="s">
        <v>14</v>
      </c>
      <c r="C26" s="2" t="s">
        <v>12</v>
      </c>
      <c r="D26" s="2">
        <v>2006</v>
      </c>
      <c r="E26" s="10" t="s">
        <v>59</v>
      </c>
      <c r="F26" s="17">
        <v>19600000</v>
      </c>
      <c r="G26" s="17">
        <v>28998919</v>
      </c>
      <c r="H26" s="22">
        <v>9909088</v>
      </c>
    </row>
    <row r="27" spans="1:12" ht="10.5" customHeight="1" x14ac:dyDescent="0.2">
      <c r="F27" s="17"/>
      <c r="H27" s="22"/>
    </row>
    <row r="28" spans="1:12" ht="10.5" customHeight="1" x14ac:dyDescent="0.2">
      <c r="A28" s="2" t="s">
        <v>60</v>
      </c>
      <c r="B28" s="2" t="s">
        <v>11</v>
      </c>
      <c r="C28" s="2" t="s">
        <v>12</v>
      </c>
      <c r="D28" s="2">
        <v>2011</v>
      </c>
      <c r="E28" s="10" t="s">
        <v>61</v>
      </c>
      <c r="F28" s="17">
        <v>34100000</v>
      </c>
      <c r="G28" s="17">
        <v>28715399</v>
      </c>
      <c r="H28" s="22">
        <v>33455368</v>
      </c>
    </row>
    <row r="29" spans="1:12" ht="10.5" customHeight="1" x14ac:dyDescent="0.2">
      <c r="F29" s="17"/>
      <c r="H29" s="22"/>
    </row>
    <row r="30" spans="1:12" ht="10.5" customHeight="1" x14ac:dyDescent="0.2">
      <c r="A30" s="2" t="s">
        <v>60</v>
      </c>
      <c r="B30" s="2" t="s">
        <v>14</v>
      </c>
      <c r="C30" s="2" t="s">
        <v>12</v>
      </c>
      <c r="D30" s="2">
        <v>2011</v>
      </c>
      <c r="E30" s="10" t="s">
        <v>61</v>
      </c>
      <c r="F30" s="17">
        <v>38000000</v>
      </c>
      <c r="G30" s="17">
        <v>33033973</v>
      </c>
      <c r="H30" s="22">
        <v>61492929</v>
      </c>
    </row>
    <row r="31" spans="1:12" ht="10.5" customHeight="1" x14ac:dyDescent="0.2">
      <c r="F31" s="17"/>
      <c r="G31" s="17"/>
      <c r="H31" s="22"/>
    </row>
    <row r="32" spans="1:12" ht="10.5" customHeight="1" x14ac:dyDescent="0.2">
      <c r="A32" s="2" t="s">
        <v>92</v>
      </c>
      <c r="B32" s="2" t="s">
        <v>14</v>
      </c>
      <c r="C32" s="2" t="s">
        <v>12</v>
      </c>
      <c r="D32" s="2">
        <v>2016</v>
      </c>
      <c r="E32" s="10" t="s">
        <v>93</v>
      </c>
      <c r="F32" s="17">
        <v>33375000</v>
      </c>
      <c r="G32" s="17">
        <v>3563961</v>
      </c>
      <c r="H32" s="22">
        <v>53735858</v>
      </c>
    </row>
    <row r="33" spans="1:8" ht="10.5" customHeight="1" x14ac:dyDescent="0.2">
      <c r="F33" s="17"/>
      <c r="G33" s="17"/>
      <c r="H33" s="17"/>
    </row>
    <row r="34" spans="1:8" ht="10.5" customHeight="1" x14ac:dyDescent="0.2">
      <c r="A34" s="2" t="s">
        <v>108</v>
      </c>
      <c r="B34" s="2" t="s">
        <v>119</v>
      </c>
      <c r="C34" s="2" t="s">
        <v>12</v>
      </c>
      <c r="D34" s="2">
        <v>2018</v>
      </c>
      <c r="E34" s="10" t="s">
        <v>61</v>
      </c>
      <c r="F34" s="17">
        <v>36200000</v>
      </c>
      <c r="G34" s="17">
        <v>0</v>
      </c>
      <c r="H34" s="17">
        <v>48951724</v>
      </c>
    </row>
    <row r="35" spans="1:8" ht="10.5" customHeight="1" x14ac:dyDescent="0.2">
      <c r="F35" s="17"/>
      <c r="G35" s="17"/>
      <c r="H35" s="58"/>
    </row>
    <row r="36" spans="1:8" ht="10.5" customHeight="1" x14ac:dyDescent="0.2">
      <c r="A36" s="2" t="s">
        <v>125</v>
      </c>
      <c r="B36" s="25" t="s">
        <v>117</v>
      </c>
      <c r="C36" s="2" t="s">
        <v>19</v>
      </c>
      <c r="D36" s="2">
        <v>2019</v>
      </c>
      <c r="E36" s="12">
        <v>100000000</v>
      </c>
      <c r="F36" s="20">
        <v>56846615.409999996</v>
      </c>
      <c r="G36" s="20">
        <v>1458522.23</v>
      </c>
      <c r="H36" s="51">
        <v>57949521.299999997</v>
      </c>
    </row>
    <row r="37" spans="1:8" ht="10.5" customHeight="1" x14ac:dyDescent="0.2">
      <c r="F37" s="17"/>
      <c r="G37" s="17"/>
      <c r="H37" s="58"/>
    </row>
    <row r="38" spans="1:8" ht="10.5" customHeight="1" x14ac:dyDescent="0.2">
      <c r="A38" s="2" t="s">
        <v>110</v>
      </c>
      <c r="B38" s="25" t="s">
        <v>131</v>
      </c>
      <c r="C38" s="2" t="s">
        <v>24</v>
      </c>
      <c r="D38" s="2">
        <v>2018</v>
      </c>
      <c r="E38" s="44">
        <v>100000000</v>
      </c>
      <c r="F38" s="15">
        <v>97068979</v>
      </c>
      <c r="G38" s="15">
        <v>0</v>
      </c>
      <c r="H38" s="15">
        <v>94968221</v>
      </c>
    </row>
    <row r="39" spans="1:8" ht="10.5" customHeight="1" x14ac:dyDescent="0.2">
      <c r="A39" s="2" t="s">
        <v>112</v>
      </c>
      <c r="E39" s="29"/>
      <c r="F39" s="16"/>
      <c r="G39" s="16"/>
      <c r="H39" s="16"/>
    </row>
    <row r="40" spans="1:8" ht="10.5" customHeight="1" x14ac:dyDescent="0.2">
      <c r="F40" s="17"/>
      <c r="G40" s="17"/>
      <c r="H40" s="17"/>
    </row>
    <row r="41" spans="1:8" ht="10.5" customHeight="1" x14ac:dyDescent="0.2">
      <c r="A41" s="2" t="s">
        <v>22</v>
      </c>
      <c r="B41" s="25" t="s">
        <v>117</v>
      </c>
      <c r="C41" s="2" t="s">
        <v>24</v>
      </c>
      <c r="D41" s="2">
        <v>2011</v>
      </c>
      <c r="E41" s="23">
        <v>6307914</v>
      </c>
      <c r="F41" s="15">
        <v>6263626</v>
      </c>
      <c r="G41" s="15">
        <v>5398382</v>
      </c>
      <c r="H41" s="15">
        <v>1552367</v>
      </c>
    </row>
    <row r="42" spans="1:8" ht="10.5" customHeight="1" x14ac:dyDescent="0.2">
      <c r="A42" s="2" t="s">
        <v>48</v>
      </c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2011</v>
      </c>
      <c r="E44" s="12">
        <v>18000000</v>
      </c>
      <c r="F44" s="19">
        <v>15785682</v>
      </c>
      <c r="G44" s="19">
        <v>16847140</v>
      </c>
      <c r="H44" s="19">
        <v>4518941</v>
      </c>
    </row>
    <row r="45" spans="1:8" ht="10.5" customHeight="1" x14ac:dyDescent="0.2">
      <c r="A45" s="2" t="s">
        <v>45</v>
      </c>
      <c r="F45" s="19"/>
      <c r="G45" s="19"/>
      <c r="H45" s="19"/>
    </row>
    <row r="46" spans="1:8" ht="10.5" customHeight="1" x14ac:dyDescent="0.2">
      <c r="F46" s="19"/>
      <c r="G46" s="19"/>
      <c r="H46" s="19"/>
    </row>
    <row r="47" spans="1:8" ht="10.5" customHeight="1" x14ac:dyDescent="0.2">
      <c r="A47" s="2" t="s">
        <v>44</v>
      </c>
      <c r="B47" s="2" t="s">
        <v>18</v>
      </c>
      <c r="C47" s="2" t="s">
        <v>19</v>
      </c>
      <c r="D47" s="2">
        <v>2013</v>
      </c>
      <c r="E47" s="12">
        <v>65000000</v>
      </c>
      <c r="F47" s="36">
        <v>47874424</v>
      </c>
      <c r="G47" s="36">
        <v>3425853</v>
      </c>
      <c r="H47" s="36">
        <v>53990528</v>
      </c>
    </row>
    <row r="48" spans="1:8" ht="10.5" customHeight="1" x14ac:dyDescent="0.2">
      <c r="A48" s="2" t="s">
        <v>45</v>
      </c>
    </row>
    <row r="49" spans="1:8" ht="10.5" customHeight="1" x14ac:dyDescent="0.2">
      <c r="E49" s="29"/>
      <c r="F49" s="2"/>
      <c r="G49" s="2"/>
      <c r="H49" s="2"/>
    </row>
    <row r="50" spans="1:8" ht="10.5" customHeight="1" x14ac:dyDescent="0.2">
      <c r="A50" s="2" t="s">
        <v>44</v>
      </c>
      <c r="B50" s="2" t="s">
        <v>18</v>
      </c>
      <c r="C50" s="2" t="s">
        <v>19</v>
      </c>
      <c r="D50" s="2">
        <v>2012</v>
      </c>
      <c r="E50" s="12">
        <v>18000000</v>
      </c>
      <c r="F50" s="19">
        <v>14841537</v>
      </c>
      <c r="G50" s="19">
        <v>10263624</v>
      </c>
      <c r="H50" s="19">
        <v>10233131</v>
      </c>
    </row>
    <row r="51" spans="1:8" ht="10.5" customHeight="1" x14ac:dyDescent="0.2">
      <c r="A51" s="2" t="s">
        <v>46</v>
      </c>
    </row>
    <row r="53" spans="1:8" ht="10.5" customHeight="1" x14ac:dyDescent="0.2">
      <c r="A53" s="2" t="s">
        <v>86</v>
      </c>
      <c r="B53" s="2" t="s">
        <v>18</v>
      </c>
      <c r="C53" s="2" t="s">
        <v>12</v>
      </c>
      <c r="D53" s="2">
        <v>2015</v>
      </c>
      <c r="E53" s="10" t="s">
        <v>79</v>
      </c>
      <c r="F53" s="17">
        <v>22337613.210000001</v>
      </c>
      <c r="G53" s="17">
        <v>2837750.36</v>
      </c>
      <c r="H53" s="17">
        <v>23761730.620000001</v>
      </c>
    </row>
    <row r="54" spans="1:8" ht="10.5" customHeight="1" x14ac:dyDescent="0.2">
      <c r="A54" s="2" t="s">
        <v>80</v>
      </c>
    </row>
    <row r="56" spans="1:8" ht="10.5" customHeight="1" x14ac:dyDescent="0.2">
      <c r="A56" s="2" t="s">
        <v>86</v>
      </c>
      <c r="B56" s="2" t="s">
        <v>18</v>
      </c>
      <c r="C56" s="2" t="s">
        <v>12</v>
      </c>
      <c r="D56" s="2">
        <v>2016</v>
      </c>
      <c r="E56" s="10" t="s">
        <v>59</v>
      </c>
      <c r="F56" s="17">
        <v>12800000</v>
      </c>
      <c r="G56" s="17">
        <v>0</v>
      </c>
      <c r="H56" s="42">
        <v>15141612.74</v>
      </c>
    </row>
    <row r="57" spans="1:8" ht="10.5" customHeight="1" x14ac:dyDescent="0.2">
      <c r="A57" s="2" t="s">
        <v>87</v>
      </c>
      <c r="F57" s="19"/>
      <c r="G57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1999</v>
      </c>
      <c r="E59" s="12">
        <v>1125000</v>
      </c>
      <c r="F59" s="19">
        <v>1102927.9099999999</v>
      </c>
      <c r="G59" s="19">
        <v>1751853.11</v>
      </c>
      <c r="H59" s="60">
        <v>5238.68</v>
      </c>
    </row>
    <row r="60" spans="1:8" ht="10.5" customHeight="1" x14ac:dyDescent="0.2">
      <c r="A60" s="2" t="s">
        <v>37</v>
      </c>
      <c r="F60" s="19"/>
      <c r="G60" s="19"/>
      <c r="H60" s="19"/>
    </row>
    <row r="61" spans="1:8" ht="10.5" customHeight="1" x14ac:dyDescent="0.2">
      <c r="F61" s="19"/>
      <c r="H61" s="19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2">
        <v>2002</v>
      </c>
      <c r="E62" s="12">
        <v>3300000</v>
      </c>
      <c r="F62" s="36">
        <v>3076428.67</v>
      </c>
      <c r="G62" s="36">
        <v>5061898.2300000004</v>
      </c>
      <c r="H62" s="19">
        <v>15192.66</v>
      </c>
    </row>
    <row r="63" spans="1:8" ht="10.5" customHeight="1" x14ac:dyDescent="0.2">
      <c r="A63" s="2" t="s">
        <v>38</v>
      </c>
      <c r="F63" s="19"/>
      <c r="G63" s="19"/>
    </row>
    <row r="64" spans="1:8" ht="10.5" customHeight="1" x14ac:dyDescent="0.2">
      <c r="F64" s="19"/>
      <c r="G64" s="19"/>
      <c r="H64" s="19"/>
    </row>
    <row r="65" spans="1:9" ht="10.5" customHeight="1" x14ac:dyDescent="0.2">
      <c r="A65" s="2" t="s">
        <v>66</v>
      </c>
      <c r="B65" s="2" t="s">
        <v>18</v>
      </c>
      <c r="C65" s="2" t="s">
        <v>19</v>
      </c>
      <c r="D65" s="7">
        <v>2012</v>
      </c>
      <c r="E65" s="12">
        <v>17500000</v>
      </c>
      <c r="F65" s="19">
        <v>14815944.869999999</v>
      </c>
      <c r="G65" s="19">
        <v>7176113.75</v>
      </c>
      <c r="H65" s="19">
        <v>12445555.390000001</v>
      </c>
    </row>
    <row r="66" spans="1:9" ht="10.5" customHeight="1" x14ac:dyDescent="0.2">
      <c r="A66" s="2" t="s">
        <v>43</v>
      </c>
      <c r="F66" s="19"/>
      <c r="G66" s="19"/>
      <c r="H66" s="19"/>
    </row>
    <row r="67" spans="1:9" ht="10.5" customHeight="1" x14ac:dyDescent="0.2">
      <c r="F67" s="19"/>
      <c r="G67" s="19"/>
      <c r="H67" s="19"/>
    </row>
    <row r="68" spans="1:9" ht="10.5" customHeight="1" x14ac:dyDescent="0.2">
      <c r="A68" s="2" t="s">
        <v>68</v>
      </c>
      <c r="B68" s="2" t="s">
        <v>18</v>
      </c>
      <c r="C68" s="2" t="s">
        <v>12</v>
      </c>
      <c r="D68" s="2">
        <v>2014</v>
      </c>
      <c r="E68" s="21">
        <v>35000000</v>
      </c>
      <c r="F68" s="22">
        <v>19007237.120000001</v>
      </c>
      <c r="G68" s="22">
        <v>31721787.789999999</v>
      </c>
      <c r="H68" s="22">
        <v>16483340.869999999</v>
      </c>
    </row>
    <row r="69" spans="1:9" ht="10.5" customHeight="1" x14ac:dyDescent="0.2">
      <c r="A69" s="2" t="s">
        <v>69</v>
      </c>
      <c r="F69" s="19"/>
      <c r="G69" s="19"/>
      <c r="H69" s="19"/>
    </row>
    <row r="70" spans="1:9" ht="10.5" customHeight="1" x14ac:dyDescent="0.2">
      <c r="F70" s="19"/>
      <c r="G70" s="19"/>
      <c r="H70" s="19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2">
        <v>2015</v>
      </c>
      <c r="E71" s="12">
        <v>35000000</v>
      </c>
      <c r="F71" s="28">
        <v>29345898</v>
      </c>
      <c r="G71" s="28">
        <v>2472916</v>
      </c>
      <c r="H71" s="47">
        <v>33841013</v>
      </c>
    </row>
    <row r="72" spans="1:9" ht="10.5" customHeight="1" x14ac:dyDescent="0.2">
      <c r="A72" s="2" t="s">
        <v>113</v>
      </c>
      <c r="E72" s="29"/>
      <c r="F72" s="2"/>
      <c r="G72" s="2"/>
      <c r="H72" s="28"/>
    </row>
    <row r="73" spans="1:9" ht="10.5" customHeight="1" x14ac:dyDescent="0.2">
      <c r="E73" s="29"/>
      <c r="F73" s="2"/>
      <c r="G73" s="2"/>
      <c r="H73" s="28"/>
    </row>
    <row r="74" spans="1:9" ht="10.5" customHeight="1" x14ac:dyDescent="0.2">
      <c r="A74" s="2" t="s">
        <v>94</v>
      </c>
      <c r="B74" s="2" t="s">
        <v>18</v>
      </c>
      <c r="C74" s="2" t="s">
        <v>19</v>
      </c>
      <c r="D74" s="2">
        <v>2016</v>
      </c>
      <c r="E74" s="12">
        <v>30000000</v>
      </c>
      <c r="F74" s="28">
        <v>23759276</v>
      </c>
      <c r="G74" s="28">
        <v>4288281</v>
      </c>
      <c r="H74" s="47">
        <v>26782289</v>
      </c>
      <c r="I74" s="37"/>
    </row>
    <row r="75" spans="1:9" ht="10.5" customHeight="1" x14ac:dyDescent="0.2">
      <c r="A75" s="2" t="s">
        <v>100</v>
      </c>
      <c r="E75" s="29"/>
      <c r="F75" s="2"/>
      <c r="G75" s="2"/>
      <c r="H75" s="28"/>
    </row>
    <row r="76" spans="1:9" ht="10.5" customHeight="1" x14ac:dyDescent="0.2">
      <c r="A76" s="37"/>
      <c r="B76" s="37"/>
      <c r="C76" s="37"/>
      <c r="D76" s="37"/>
      <c r="E76" s="45"/>
      <c r="F76" s="37"/>
      <c r="G76" s="37"/>
      <c r="H76" s="37"/>
    </row>
    <row r="77" spans="1:9" ht="10.5" customHeight="1" x14ac:dyDescent="0.2">
      <c r="A77" s="37"/>
      <c r="B77" s="37"/>
      <c r="C77" s="37"/>
      <c r="D77" s="37"/>
      <c r="E77" s="45"/>
      <c r="F77" s="37"/>
      <c r="G77" s="37"/>
      <c r="H77" s="37"/>
    </row>
    <row r="78" spans="1:9" ht="10.5" customHeight="1" x14ac:dyDescent="0.25">
      <c r="A78" s="33" t="s">
        <v>83</v>
      </c>
      <c r="E78" s="29"/>
      <c r="F78" s="2"/>
      <c r="G78" s="2"/>
      <c r="H78" s="2"/>
    </row>
    <row r="79" spans="1:9" ht="10.5" customHeight="1" x14ac:dyDescent="0.2">
      <c r="E79" s="29"/>
      <c r="F79" s="2"/>
      <c r="G79" s="2"/>
      <c r="H79" s="2"/>
    </row>
    <row r="80" spans="1:9" ht="10.5" customHeight="1" x14ac:dyDescent="0.2">
      <c r="E80" s="29"/>
      <c r="F80" s="2"/>
      <c r="G80" s="2"/>
      <c r="H80" s="2"/>
    </row>
    <row r="81" spans="1:11" ht="10.5" customHeight="1" x14ac:dyDescent="0.2">
      <c r="E81" s="29"/>
      <c r="F81" s="2"/>
      <c r="G81" s="2"/>
      <c r="H81" s="2"/>
    </row>
    <row r="83" spans="1:11" ht="10.5" customHeight="1" x14ac:dyDescent="0.2">
      <c r="E83" s="29"/>
      <c r="F83" s="2"/>
      <c r="G83" s="2"/>
      <c r="H83" s="2"/>
    </row>
    <row r="84" spans="1:11" ht="10.5" customHeight="1" x14ac:dyDescent="0.2">
      <c r="E84" s="29"/>
      <c r="F84" s="2"/>
      <c r="G84" s="2"/>
      <c r="H84" s="2"/>
    </row>
    <row r="86" spans="1:11" ht="10.5" customHeight="1" x14ac:dyDescent="0.2">
      <c r="E86" s="29"/>
      <c r="F86" s="2"/>
      <c r="G86" s="2"/>
      <c r="H86" s="2"/>
    </row>
    <row r="87" spans="1:11" ht="10.5" customHeight="1" x14ac:dyDescent="0.2">
      <c r="E87" s="29"/>
      <c r="F87" s="2"/>
      <c r="G87" s="2"/>
      <c r="H87" s="2"/>
    </row>
    <row r="90" spans="1:11" s="3" customFormat="1" ht="10.5" customHeight="1" x14ac:dyDescent="0.2">
      <c r="A90" s="1"/>
      <c r="B90" s="2"/>
      <c r="C90" s="2"/>
      <c r="D90" s="2"/>
      <c r="E90" s="10"/>
      <c r="I90" s="2"/>
      <c r="J90" s="2"/>
      <c r="K90" s="2"/>
    </row>
    <row r="91" spans="1:11" s="3" customFormat="1" ht="10.5" customHeight="1" x14ac:dyDescent="0.2">
      <c r="A91" s="2"/>
      <c r="B91" s="2"/>
      <c r="C91" s="2"/>
      <c r="D91" s="2"/>
      <c r="E91" s="14"/>
      <c r="G91" s="10"/>
      <c r="I91" s="2"/>
      <c r="J91" s="2"/>
      <c r="K91" s="2"/>
    </row>
    <row r="97" spans="1:11" s="3" customFormat="1" ht="10.5" customHeight="1" x14ac:dyDescent="0.2">
      <c r="A97" s="1"/>
      <c r="B97" s="2"/>
      <c r="C97" s="2"/>
      <c r="D97" s="2"/>
      <c r="E97" s="10"/>
      <c r="I97" s="2"/>
      <c r="J97" s="2"/>
      <c r="K97" s="2"/>
    </row>
  </sheetData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97"/>
  <sheetViews>
    <sheetView zoomScaleNormal="100" workbookViewId="0">
      <selection activeCell="E41" sqref="E41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12" ht="10.5" customHeight="1" x14ac:dyDescent="0.2">
      <c r="A1" s="1" t="s">
        <v>0</v>
      </c>
      <c r="B1" s="1" t="s">
        <v>132</v>
      </c>
    </row>
    <row r="3" spans="1:12" ht="10.5" customHeight="1" x14ac:dyDescent="0.2">
      <c r="A3" s="1" t="s">
        <v>96</v>
      </c>
      <c r="B3" s="1"/>
    </row>
    <row r="5" spans="1:12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2" s="4" customFormat="1" ht="10.5" customHeight="1" x14ac:dyDescent="0.2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21091706.609999999</v>
      </c>
      <c r="G6" s="44">
        <v>508695.64</v>
      </c>
      <c r="H6" s="44">
        <v>20892562.399999999</v>
      </c>
    </row>
    <row r="7" spans="1:12" s="4" customFormat="1" ht="10.5" customHeight="1" x14ac:dyDescent="0.2">
      <c r="A7" s="25" t="s">
        <v>99</v>
      </c>
      <c r="C7" s="24"/>
      <c r="E7" s="11"/>
      <c r="F7" s="5"/>
      <c r="G7" s="5"/>
      <c r="H7" s="5"/>
    </row>
    <row r="8" spans="1:12" s="4" customFormat="1" ht="10.5" customHeight="1" x14ac:dyDescent="0.2">
      <c r="A8" s="25"/>
      <c r="C8" s="24"/>
      <c r="E8" s="11"/>
      <c r="F8" s="5"/>
      <c r="G8" s="5"/>
      <c r="H8" s="5"/>
    </row>
    <row r="9" spans="1:12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75583911.430000007</v>
      </c>
      <c r="G9" s="20">
        <v>8312926.6600000001</v>
      </c>
      <c r="H9" s="20">
        <v>74783018.599999994</v>
      </c>
    </row>
    <row r="10" spans="1:12" s="4" customFormat="1" ht="10.5" customHeight="1" x14ac:dyDescent="0.2">
      <c r="A10" s="25"/>
      <c r="B10" s="25"/>
      <c r="C10" s="43"/>
      <c r="D10" s="29"/>
      <c r="E10" s="20"/>
      <c r="F10" s="20"/>
      <c r="G10" s="20"/>
      <c r="H10" s="20"/>
    </row>
    <row r="11" spans="1:12" s="4" customFormat="1" ht="10.5" customHeight="1" x14ac:dyDescent="0.2">
      <c r="A11" s="25" t="s">
        <v>130</v>
      </c>
      <c r="B11" s="25" t="s">
        <v>131</v>
      </c>
      <c r="C11" s="25" t="s">
        <v>12</v>
      </c>
      <c r="D11" s="29">
        <v>2020</v>
      </c>
      <c r="E11" s="27">
        <v>100000000</v>
      </c>
      <c r="F11" s="17">
        <v>12576952</v>
      </c>
      <c r="G11" s="17">
        <v>0</v>
      </c>
      <c r="H11" s="22">
        <v>11770356.880000001</v>
      </c>
    </row>
    <row r="12" spans="1:12" s="4" customFormat="1" ht="10.5" customHeight="1" x14ac:dyDescent="0.2">
      <c r="A12" s="25"/>
      <c r="B12" s="25"/>
      <c r="C12" s="43"/>
      <c r="D12" s="29"/>
      <c r="E12" s="20"/>
      <c r="F12" s="20"/>
      <c r="G12" s="20"/>
      <c r="H12" s="20"/>
    </row>
    <row r="13" spans="1:12" s="4" customFormat="1" ht="10.5" customHeight="1" x14ac:dyDescent="0.2">
      <c r="A13" s="25" t="s">
        <v>76</v>
      </c>
      <c r="B13" s="2" t="s">
        <v>18</v>
      </c>
      <c r="C13" s="25" t="s">
        <v>24</v>
      </c>
      <c r="D13" s="29">
        <v>2015</v>
      </c>
      <c r="E13" s="23">
        <v>20000000</v>
      </c>
      <c r="F13" s="15">
        <v>16340000</v>
      </c>
      <c r="G13" s="23">
        <v>2500000</v>
      </c>
      <c r="H13" s="15">
        <v>20651452</v>
      </c>
      <c r="I13" s="23"/>
      <c r="J13" s="48"/>
      <c r="K13" s="44"/>
      <c r="L13" s="52"/>
    </row>
    <row r="14" spans="1:12" s="4" customFormat="1" ht="10.5" customHeight="1" x14ac:dyDescent="0.2">
      <c r="A14" s="25" t="s">
        <v>77</v>
      </c>
      <c r="B14" s="2"/>
      <c r="C14" s="25"/>
      <c r="D14" s="29"/>
      <c r="E14" s="23"/>
      <c r="F14" s="15"/>
      <c r="G14" s="30"/>
      <c r="H14" s="15"/>
      <c r="I14" s="23"/>
      <c r="J14" s="15"/>
      <c r="K14" s="15"/>
      <c r="L14" s="53"/>
    </row>
    <row r="15" spans="1:12" s="4" customFormat="1" ht="10.5" customHeight="1" x14ac:dyDescent="0.2">
      <c r="A15" s="25"/>
      <c r="B15" s="2"/>
      <c r="C15" s="25"/>
      <c r="D15" s="29"/>
      <c r="E15" s="23"/>
      <c r="F15" s="15"/>
      <c r="G15" s="30"/>
      <c r="H15" s="15"/>
      <c r="I15" s="23"/>
      <c r="J15" s="15"/>
      <c r="K15" s="15"/>
      <c r="L15" s="53"/>
    </row>
    <row r="16" spans="1:12" s="4" customFormat="1" ht="10.5" customHeight="1" x14ac:dyDescent="0.2">
      <c r="A16" s="25" t="s">
        <v>76</v>
      </c>
      <c r="B16" s="2" t="s">
        <v>18</v>
      </c>
      <c r="C16" s="25" t="s">
        <v>24</v>
      </c>
      <c r="D16" s="29">
        <v>2016</v>
      </c>
      <c r="E16" s="23">
        <v>20000000</v>
      </c>
      <c r="F16" s="15">
        <v>13500000</v>
      </c>
      <c r="G16" s="23">
        <v>1720000</v>
      </c>
      <c r="H16" s="15">
        <v>15351855</v>
      </c>
      <c r="I16" s="23"/>
      <c r="J16" s="23"/>
      <c r="K16" s="23"/>
      <c r="L16" s="52"/>
    </row>
    <row r="17" spans="1:12" s="4" customFormat="1" ht="10.5" customHeight="1" x14ac:dyDescent="0.2">
      <c r="A17" s="25" t="s">
        <v>85</v>
      </c>
      <c r="B17" s="2"/>
      <c r="C17" s="25"/>
      <c r="D17" s="24"/>
      <c r="E17" s="23"/>
      <c r="F17" s="15"/>
      <c r="G17" s="15"/>
      <c r="H17" s="15"/>
      <c r="I17" s="23"/>
      <c r="J17" s="15"/>
      <c r="K17" s="15"/>
      <c r="L17" s="53"/>
    </row>
    <row r="18" spans="1:12" s="4" customFormat="1" ht="10.5" customHeight="1" x14ac:dyDescent="0.2">
      <c r="E18" s="11"/>
      <c r="F18" s="35"/>
      <c r="G18" s="35"/>
      <c r="H18" s="35"/>
      <c r="I18" s="11"/>
      <c r="J18" s="35"/>
      <c r="K18" s="35"/>
      <c r="L18" s="54"/>
    </row>
    <row r="19" spans="1:12" s="4" customFormat="1" ht="10.5" customHeight="1" x14ac:dyDescent="0.2">
      <c r="A19" s="25" t="s">
        <v>76</v>
      </c>
      <c r="B19" s="2" t="s">
        <v>18</v>
      </c>
      <c r="C19" s="25" t="s">
        <v>24</v>
      </c>
      <c r="D19" s="29">
        <v>2017</v>
      </c>
      <c r="E19" s="23">
        <v>20000000</v>
      </c>
      <c r="F19" s="15">
        <v>12100000</v>
      </c>
      <c r="G19" s="23">
        <v>400000</v>
      </c>
      <c r="H19" s="15">
        <v>13813124</v>
      </c>
      <c r="I19" s="23"/>
      <c r="J19" s="15"/>
      <c r="K19" s="23"/>
      <c r="L19" s="53"/>
    </row>
    <row r="20" spans="1:12" s="4" customFormat="1" ht="10.5" customHeight="1" x14ac:dyDescent="0.2">
      <c r="A20" s="25" t="s">
        <v>103</v>
      </c>
      <c r="B20" s="2"/>
      <c r="C20" s="25"/>
      <c r="D20" s="24"/>
      <c r="E20" s="23"/>
      <c r="F20" s="15"/>
      <c r="G20" s="15"/>
      <c r="H20" s="15"/>
    </row>
    <row r="21" spans="1:12" s="4" customFormat="1" ht="10.5" customHeight="1" x14ac:dyDescent="0.2">
      <c r="E21" s="11"/>
      <c r="F21" s="35"/>
      <c r="G21" s="35"/>
      <c r="H21" s="35"/>
    </row>
    <row r="22" spans="1:12" ht="10.5" customHeight="1" x14ac:dyDescent="0.2">
      <c r="A22" s="2" t="s">
        <v>10</v>
      </c>
      <c r="B22" s="2" t="s">
        <v>11</v>
      </c>
      <c r="C22" s="2" t="s">
        <v>12</v>
      </c>
      <c r="D22" s="2">
        <v>2005</v>
      </c>
      <c r="E22" s="10" t="s">
        <v>58</v>
      </c>
      <c r="F22" s="17">
        <v>42075000</v>
      </c>
      <c r="G22" s="17">
        <v>64489069</v>
      </c>
      <c r="H22" s="22">
        <v>654103</v>
      </c>
    </row>
    <row r="23" spans="1:12" ht="10.5" customHeight="1" x14ac:dyDescent="0.2">
      <c r="F23" s="17"/>
      <c r="G23" s="17"/>
      <c r="H23" s="22"/>
    </row>
    <row r="24" spans="1:12" ht="10.5" customHeight="1" x14ac:dyDescent="0.2">
      <c r="A24" s="2" t="s">
        <v>13</v>
      </c>
      <c r="B24" s="2" t="s">
        <v>11</v>
      </c>
      <c r="C24" s="2" t="s">
        <v>12</v>
      </c>
      <c r="D24" s="2">
        <v>2006</v>
      </c>
      <c r="E24" s="10" t="s">
        <v>59</v>
      </c>
      <c r="F24" s="17">
        <v>19400000</v>
      </c>
      <c r="G24" s="17">
        <v>29692267</v>
      </c>
      <c r="H24" s="22">
        <v>3787431</v>
      </c>
    </row>
    <row r="25" spans="1:12" ht="10.5" customHeight="1" x14ac:dyDescent="0.2">
      <c r="F25" s="17"/>
      <c r="G25" s="17"/>
      <c r="H25" s="46"/>
    </row>
    <row r="26" spans="1:12" ht="10.5" customHeight="1" x14ac:dyDescent="0.2">
      <c r="A26" s="2" t="s">
        <v>13</v>
      </c>
      <c r="B26" s="2" t="s">
        <v>14</v>
      </c>
      <c r="C26" s="2" t="s">
        <v>12</v>
      </c>
      <c r="D26" s="2">
        <v>2006</v>
      </c>
      <c r="E26" s="10" t="s">
        <v>59</v>
      </c>
      <c r="F26" s="17">
        <v>19600000</v>
      </c>
      <c r="G26" s="17">
        <v>30258702</v>
      </c>
      <c r="H26" s="22">
        <v>10895778</v>
      </c>
    </row>
    <row r="27" spans="1:12" ht="10.5" customHeight="1" x14ac:dyDescent="0.2">
      <c r="F27" s="17"/>
      <c r="H27" s="22"/>
    </row>
    <row r="28" spans="1:12" ht="10.5" customHeight="1" x14ac:dyDescent="0.2">
      <c r="A28" s="2" t="s">
        <v>60</v>
      </c>
      <c r="B28" s="2" t="s">
        <v>11</v>
      </c>
      <c r="C28" s="2" t="s">
        <v>12</v>
      </c>
      <c r="D28" s="2">
        <v>2011</v>
      </c>
      <c r="E28" s="10" t="s">
        <v>61</v>
      </c>
      <c r="F28" s="17">
        <v>34100000</v>
      </c>
      <c r="G28" s="17">
        <v>31516860</v>
      </c>
      <c r="H28" s="22">
        <v>35055008</v>
      </c>
    </row>
    <row r="29" spans="1:12" ht="10.5" customHeight="1" x14ac:dyDescent="0.2">
      <c r="F29" s="17"/>
      <c r="H29" s="22"/>
    </row>
    <row r="30" spans="1:12" ht="10.5" customHeight="1" x14ac:dyDescent="0.2">
      <c r="A30" s="2" t="s">
        <v>60</v>
      </c>
      <c r="B30" s="2" t="s">
        <v>14</v>
      </c>
      <c r="C30" s="2" t="s">
        <v>12</v>
      </c>
      <c r="D30" s="2">
        <v>2011</v>
      </c>
      <c r="E30" s="10" t="s">
        <v>61</v>
      </c>
      <c r="F30" s="17">
        <v>38000000</v>
      </c>
      <c r="G30" s="17">
        <v>36916674</v>
      </c>
      <c r="H30" s="22">
        <v>73071818</v>
      </c>
    </row>
    <row r="31" spans="1:12" ht="10.5" customHeight="1" x14ac:dyDescent="0.2">
      <c r="F31" s="17"/>
      <c r="G31" s="17"/>
      <c r="H31" s="22"/>
    </row>
    <row r="32" spans="1:12" ht="10.5" customHeight="1" x14ac:dyDescent="0.2">
      <c r="A32" s="2" t="s">
        <v>92</v>
      </c>
      <c r="B32" s="2" t="s">
        <v>14</v>
      </c>
      <c r="C32" s="2" t="s">
        <v>12</v>
      </c>
      <c r="D32" s="2">
        <v>2016</v>
      </c>
      <c r="E32" s="10" t="s">
        <v>93</v>
      </c>
      <c r="F32" s="17">
        <v>35250000</v>
      </c>
      <c r="G32" s="17">
        <v>5971358</v>
      </c>
      <c r="H32" s="22">
        <v>66861027</v>
      </c>
    </row>
    <row r="33" spans="1:8" ht="10.5" customHeight="1" x14ac:dyDescent="0.2">
      <c r="F33" s="17"/>
      <c r="G33" s="17"/>
      <c r="H33" s="17"/>
    </row>
    <row r="34" spans="1:8" ht="10.5" customHeight="1" x14ac:dyDescent="0.2">
      <c r="A34" s="2" t="s">
        <v>108</v>
      </c>
      <c r="B34" s="2" t="s">
        <v>119</v>
      </c>
      <c r="C34" s="2" t="s">
        <v>12</v>
      </c>
      <c r="D34" s="2">
        <v>2018</v>
      </c>
      <c r="E34" s="10" t="s">
        <v>61</v>
      </c>
      <c r="F34" s="17">
        <v>36200000</v>
      </c>
      <c r="G34" s="17">
        <v>0</v>
      </c>
      <c r="H34" s="17">
        <v>55386541</v>
      </c>
    </row>
    <row r="35" spans="1:8" ht="10.5" customHeight="1" x14ac:dyDescent="0.2">
      <c r="F35" s="17"/>
      <c r="G35" s="17"/>
      <c r="H35" s="58"/>
    </row>
    <row r="36" spans="1:8" ht="10.5" customHeight="1" x14ac:dyDescent="0.2">
      <c r="A36" s="2" t="s">
        <v>125</v>
      </c>
      <c r="B36" s="25" t="s">
        <v>117</v>
      </c>
      <c r="C36" s="2" t="s">
        <v>19</v>
      </c>
      <c r="D36" s="2">
        <v>2019</v>
      </c>
      <c r="E36" s="12">
        <v>100000000</v>
      </c>
      <c r="F36" s="20">
        <v>75532145.189999998</v>
      </c>
      <c r="G36" s="20">
        <v>1458522.23</v>
      </c>
      <c r="H36" s="51">
        <v>77078037.920000002</v>
      </c>
    </row>
    <row r="37" spans="1:8" ht="10.5" customHeight="1" x14ac:dyDescent="0.2">
      <c r="F37" s="17"/>
      <c r="G37" s="17"/>
      <c r="H37" s="58"/>
    </row>
    <row r="38" spans="1:8" ht="10.5" customHeight="1" x14ac:dyDescent="0.2">
      <c r="A38" s="2" t="s">
        <v>110</v>
      </c>
      <c r="B38" s="25" t="s">
        <v>131</v>
      </c>
      <c r="C38" s="2" t="s">
        <v>24</v>
      </c>
      <c r="D38" s="2">
        <v>2018</v>
      </c>
      <c r="E38" s="44">
        <v>100000000</v>
      </c>
      <c r="F38" s="15">
        <v>97068979</v>
      </c>
      <c r="G38" s="15">
        <v>0</v>
      </c>
      <c r="H38" s="15">
        <v>96836686</v>
      </c>
    </row>
    <row r="39" spans="1:8" ht="10.5" customHeight="1" x14ac:dyDescent="0.2">
      <c r="A39" s="2" t="s">
        <v>112</v>
      </c>
      <c r="E39" s="29"/>
      <c r="F39" s="16"/>
      <c r="G39" s="16"/>
      <c r="H39" s="16"/>
    </row>
    <row r="40" spans="1:8" ht="10.5" customHeight="1" x14ac:dyDescent="0.2">
      <c r="F40" s="17"/>
      <c r="G40" s="17"/>
      <c r="H40" s="17"/>
    </row>
    <row r="41" spans="1:8" ht="10.5" customHeight="1" x14ac:dyDescent="0.2">
      <c r="A41" s="2" t="s">
        <v>22</v>
      </c>
      <c r="B41" s="25" t="s">
        <v>117</v>
      </c>
      <c r="C41" s="2" t="s">
        <v>24</v>
      </c>
      <c r="D41" s="2">
        <v>2011</v>
      </c>
      <c r="E41" s="23">
        <v>6307914</v>
      </c>
      <c r="F41" s="15">
        <v>6263626</v>
      </c>
      <c r="G41" s="15">
        <v>5570659</v>
      </c>
      <c r="H41" s="15">
        <v>1492338</v>
      </c>
    </row>
    <row r="42" spans="1:8" ht="10.5" customHeight="1" x14ac:dyDescent="0.2">
      <c r="A42" s="2" t="s">
        <v>48</v>
      </c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2011</v>
      </c>
      <c r="E44" s="12">
        <v>18000000</v>
      </c>
      <c r="F44" s="19">
        <v>15785682</v>
      </c>
      <c r="G44" s="19">
        <v>17275852</v>
      </c>
      <c r="H44" s="19">
        <v>3930159</v>
      </c>
    </row>
    <row r="45" spans="1:8" ht="10.5" customHeight="1" x14ac:dyDescent="0.2">
      <c r="A45" s="2" t="s">
        <v>45</v>
      </c>
      <c r="F45" s="19"/>
      <c r="G45" s="19"/>
      <c r="H45" s="19"/>
    </row>
    <row r="46" spans="1:8" ht="10.5" customHeight="1" x14ac:dyDescent="0.2">
      <c r="F46" s="19"/>
      <c r="G46" s="19"/>
      <c r="H46" s="19"/>
    </row>
    <row r="47" spans="1:8" ht="10.5" customHeight="1" x14ac:dyDescent="0.2">
      <c r="A47" s="2" t="s">
        <v>44</v>
      </c>
      <c r="B47" s="2" t="s">
        <v>18</v>
      </c>
      <c r="C47" s="2" t="s">
        <v>19</v>
      </c>
      <c r="D47" s="2">
        <v>2013</v>
      </c>
      <c r="E47" s="12">
        <v>65000000</v>
      </c>
      <c r="F47" s="36">
        <v>47874424</v>
      </c>
      <c r="G47" s="36">
        <v>5424210</v>
      </c>
      <c r="H47" s="36">
        <v>52082980</v>
      </c>
    </row>
    <row r="48" spans="1:8" ht="10.5" customHeight="1" x14ac:dyDescent="0.2">
      <c r="A48" s="2" t="s">
        <v>45</v>
      </c>
    </row>
    <row r="49" spans="1:8" ht="10.5" customHeight="1" x14ac:dyDescent="0.2">
      <c r="E49" s="29"/>
      <c r="F49" s="2"/>
      <c r="G49" s="2"/>
      <c r="H49" s="2"/>
    </row>
    <row r="50" spans="1:8" ht="10.5" customHeight="1" x14ac:dyDescent="0.2">
      <c r="A50" s="2" t="s">
        <v>44</v>
      </c>
      <c r="B50" s="2" t="s">
        <v>18</v>
      </c>
      <c r="C50" s="2" t="s">
        <v>19</v>
      </c>
      <c r="D50" s="2">
        <v>2012</v>
      </c>
      <c r="E50" s="12">
        <v>18000000</v>
      </c>
      <c r="F50" s="19">
        <v>14841537</v>
      </c>
      <c r="G50" s="19">
        <v>11634364</v>
      </c>
      <c r="H50" s="19">
        <v>9299389</v>
      </c>
    </row>
    <row r="51" spans="1:8" ht="10.5" customHeight="1" x14ac:dyDescent="0.2">
      <c r="A51" s="2" t="s">
        <v>46</v>
      </c>
    </row>
    <row r="53" spans="1:8" ht="10.5" customHeight="1" x14ac:dyDescent="0.2">
      <c r="A53" s="2" t="s">
        <v>86</v>
      </c>
      <c r="B53" s="2" t="s">
        <v>18</v>
      </c>
      <c r="C53" s="2" t="s">
        <v>12</v>
      </c>
      <c r="D53" s="2">
        <v>2015</v>
      </c>
      <c r="E53" s="10" t="s">
        <v>79</v>
      </c>
      <c r="F53" s="17">
        <v>23359948.84</v>
      </c>
      <c r="G53" s="17">
        <v>4754778.88</v>
      </c>
      <c r="H53" s="17">
        <v>25804450.75</v>
      </c>
    </row>
    <row r="54" spans="1:8" ht="10.5" customHeight="1" x14ac:dyDescent="0.2">
      <c r="A54" s="2" t="s">
        <v>80</v>
      </c>
    </row>
    <row r="56" spans="1:8" ht="10.5" customHeight="1" x14ac:dyDescent="0.2">
      <c r="A56" s="2" t="s">
        <v>86</v>
      </c>
      <c r="B56" s="2" t="s">
        <v>18</v>
      </c>
      <c r="C56" s="2" t="s">
        <v>12</v>
      </c>
      <c r="D56" s="2">
        <v>2016</v>
      </c>
      <c r="E56" s="10" t="s">
        <v>59</v>
      </c>
      <c r="F56" s="17">
        <v>13800000</v>
      </c>
      <c r="G56" s="17">
        <v>0</v>
      </c>
      <c r="H56" s="42">
        <v>17990009.670000002</v>
      </c>
    </row>
    <row r="57" spans="1:8" ht="10.5" customHeight="1" x14ac:dyDescent="0.2">
      <c r="A57" s="2" t="s">
        <v>87</v>
      </c>
      <c r="F57" s="19"/>
      <c r="G57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1999</v>
      </c>
      <c r="E59" s="12">
        <v>1125000</v>
      </c>
      <c r="F59" s="19">
        <v>1102927.9099999999</v>
      </c>
      <c r="G59" s="19">
        <v>1751853.11</v>
      </c>
      <c r="H59" s="60">
        <v>4631.13</v>
      </c>
    </row>
    <row r="60" spans="1:8" ht="10.5" customHeight="1" x14ac:dyDescent="0.2">
      <c r="A60" s="2" t="s">
        <v>37</v>
      </c>
      <c r="F60" s="19"/>
      <c r="G60" s="19"/>
      <c r="H60" s="19"/>
    </row>
    <row r="61" spans="1:8" ht="10.5" customHeight="1" x14ac:dyDescent="0.2">
      <c r="F61" s="19"/>
      <c r="H61" s="19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2">
        <v>2002</v>
      </c>
      <c r="E62" s="12">
        <v>3300000</v>
      </c>
      <c r="F62" s="36">
        <v>3076428.67</v>
      </c>
      <c r="G62" s="36">
        <v>5061898.2300000004</v>
      </c>
      <c r="H62" s="19">
        <v>14965.6</v>
      </c>
    </row>
    <row r="63" spans="1:8" ht="10.5" customHeight="1" x14ac:dyDescent="0.2">
      <c r="A63" s="2" t="s">
        <v>38</v>
      </c>
      <c r="F63" s="19"/>
      <c r="G63" s="19"/>
    </row>
    <row r="64" spans="1:8" ht="10.5" customHeight="1" x14ac:dyDescent="0.2">
      <c r="F64" s="19"/>
      <c r="G64" s="19"/>
      <c r="H64" s="19"/>
    </row>
    <row r="65" spans="1:9" ht="10.5" customHeight="1" x14ac:dyDescent="0.2">
      <c r="A65" s="2" t="s">
        <v>66</v>
      </c>
      <c r="B65" s="2" t="s">
        <v>18</v>
      </c>
      <c r="C65" s="2" t="s">
        <v>19</v>
      </c>
      <c r="D65" s="7">
        <v>2012</v>
      </c>
      <c r="E65" s="12">
        <v>17500000</v>
      </c>
      <c r="F65" s="19">
        <v>14931320.199999999</v>
      </c>
      <c r="G65" s="19">
        <v>8539123.0500000007</v>
      </c>
      <c r="H65" s="19">
        <v>11980760.18</v>
      </c>
    </row>
    <row r="66" spans="1:9" ht="10.5" customHeight="1" x14ac:dyDescent="0.2">
      <c r="A66" s="2" t="s">
        <v>43</v>
      </c>
      <c r="F66" s="19"/>
      <c r="G66" s="19"/>
      <c r="H66" s="19"/>
    </row>
    <row r="67" spans="1:9" ht="10.5" customHeight="1" x14ac:dyDescent="0.2">
      <c r="F67" s="19"/>
      <c r="G67" s="19"/>
      <c r="H67" s="19"/>
    </row>
    <row r="68" spans="1:9" ht="10.5" customHeight="1" x14ac:dyDescent="0.2">
      <c r="A68" s="2" t="s">
        <v>68</v>
      </c>
      <c r="B68" s="2" t="s">
        <v>18</v>
      </c>
      <c r="C68" s="2" t="s">
        <v>12</v>
      </c>
      <c r="D68" s="2">
        <v>2014</v>
      </c>
      <c r="E68" s="21">
        <v>35000000</v>
      </c>
      <c r="F68" s="22">
        <v>18969481.649999999</v>
      </c>
      <c r="G68" s="22">
        <v>33105608.420000002</v>
      </c>
      <c r="H68" s="22">
        <v>12487919.43</v>
      </c>
    </row>
    <row r="69" spans="1:9" ht="10.5" customHeight="1" x14ac:dyDescent="0.2">
      <c r="A69" s="2" t="s">
        <v>69</v>
      </c>
      <c r="F69" s="19"/>
      <c r="G69" s="19"/>
      <c r="H69" s="19"/>
    </row>
    <row r="70" spans="1:9" ht="10.5" customHeight="1" x14ac:dyDescent="0.2">
      <c r="F70" s="19"/>
      <c r="G70" s="19"/>
      <c r="H70" s="19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2">
        <v>2015</v>
      </c>
      <c r="E71" s="12">
        <v>35000000</v>
      </c>
      <c r="F71" s="28">
        <v>30032819</v>
      </c>
      <c r="G71" s="28">
        <v>11815042</v>
      </c>
      <c r="H71" s="47">
        <v>25873929</v>
      </c>
    </row>
    <row r="72" spans="1:9" ht="10.5" customHeight="1" x14ac:dyDescent="0.2">
      <c r="A72" s="2" t="s">
        <v>113</v>
      </c>
      <c r="E72" s="29"/>
      <c r="F72" s="2"/>
      <c r="G72" s="2"/>
      <c r="H72" s="28"/>
    </row>
    <row r="73" spans="1:9" ht="10.5" customHeight="1" x14ac:dyDescent="0.2">
      <c r="E73" s="29"/>
      <c r="F73" s="2"/>
      <c r="G73" s="2"/>
      <c r="H73" s="28"/>
    </row>
    <row r="74" spans="1:9" ht="10.5" customHeight="1" x14ac:dyDescent="0.2">
      <c r="A74" s="2" t="s">
        <v>94</v>
      </c>
      <c r="B74" s="2" t="s">
        <v>18</v>
      </c>
      <c r="C74" s="2" t="s">
        <v>19</v>
      </c>
      <c r="D74" s="2">
        <v>2016</v>
      </c>
      <c r="E74" s="12">
        <v>30000000</v>
      </c>
      <c r="F74" s="28">
        <v>23759276</v>
      </c>
      <c r="G74" s="28">
        <v>4288281</v>
      </c>
      <c r="H74" s="47">
        <v>31532813</v>
      </c>
      <c r="I74" s="37"/>
    </row>
    <row r="75" spans="1:9" ht="10.5" customHeight="1" x14ac:dyDescent="0.2">
      <c r="A75" s="2" t="s">
        <v>100</v>
      </c>
      <c r="E75" s="29"/>
      <c r="F75" s="2"/>
      <c r="G75" s="2"/>
      <c r="H75" s="28"/>
    </row>
    <row r="76" spans="1:9" ht="10.5" customHeight="1" x14ac:dyDescent="0.2">
      <c r="A76" s="37"/>
      <c r="B76" s="37"/>
      <c r="C76" s="37"/>
      <c r="D76" s="37"/>
      <c r="E76" s="45"/>
      <c r="F76" s="37"/>
      <c r="G76" s="37"/>
      <c r="H76" s="37"/>
    </row>
    <row r="77" spans="1:9" ht="10.5" customHeight="1" x14ac:dyDescent="0.2">
      <c r="A77" s="37"/>
      <c r="B77" s="37"/>
      <c r="C77" s="37"/>
      <c r="D77" s="37"/>
      <c r="E77" s="45"/>
      <c r="F77" s="37"/>
      <c r="G77" s="37"/>
      <c r="H77" s="37"/>
    </row>
    <row r="78" spans="1:9" ht="10.5" customHeight="1" x14ac:dyDescent="0.25">
      <c r="A78" s="33" t="s">
        <v>83</v>
      </c>
      <c r="E78" s="29"/>
      <c r="F78" s="2"/>
      <c r="G78" s="2"/>
      <c r="H78" s="2"/>
    </row>
    <row r="79" spans="1:9" ht="10.5" customHeight="1" x14ac:dyDescent="0.2">
      <c r="E79" s="29"/>
      <c r="F79" s="2"/>
      <c r="G79" s="2"/>
      <c r="H79" s="2"/>
    </row>
    <row r="80" spans="1:9" ht="10.5" customHeight="1" x14ac:dyDescent="0.2">
      <c r="E80" s="29"/>
      <c r="F80" s="2"/>
      <c r="G80" s="2"/>
      <c r="H80" s="2"/>
    </row>
    <row r="81" spans="1:11" ht="10.5" customHeight="1" x14ac:dyDescent="0.2">
      <c r="E81" s="29"/>
      <c r="F81" s="2"/>
      <c r="G81" s="2"/>
      <c r="H81" s="2"/>
    </row>
    <row r="83" spans="1:11" ht="10.5" customHeight="1" x14ac:dyDescent="0.2">
      <c r="E83" s="29"/>
      <c r="F83" s="2"/>
      <c r="G83" s="2"/>
      <c r="H83" s="2"/>
    </row>
    <row r="84" spans="1:11" ht="10.5" customHeight="1" x14ac:dyDescent="0.2">
      <c r="E84" s="29"/>
      <c r="F84" s="2"/>
      <c r="G84" s="2"/>
      <c r="H84" s="2"/>
    </row>
    <row r="86" spans="1:11" ht="10.5" customHeight="1" x14ac:dyDescent="0.2">
      <c r="E86" s="29"/>
      <c r="F86" s="2"/>
      <c r="G86" s="2"/>
      <c r="H86" s="2"/>
    </row>
    <row r="87" spans="1:11" ht="10.5" customHeight="1" x14ac:dyDescent="0.2">
      <c r="E87" s="29"/>
      <c r="F87" s="2"/>
      <c r="G87" s="2"/>
      <c r="H87" s="2"/>
    </row>
    <row r="90" spans="1:11" s="3" customFormat="1" ht="10.5" customHeight="1" x14ac:dyDescent="0.2">
      <c r="A90" s="1"/>
      <c r="B90" s="2"/>
      <c r="C90" s="2"/>
      <c r="D90" s="2"/>
      <c r="E90" s="10"/>
      <c r="I90" s="2"/>
      <c r="J90" s="2"/>
      <c r="K90" s="2"/>
    </row>
    <row r="91" spans="1:11" s="3" customFormat="1" ht="10.5" customHeight="1" x14ac:dyDescent="0.2">
      <c r="A91" s="2"/>
      <c r="B91" s="2"/>
      <c r="C91" s="2"/>
      <c r="D91" s="2"/>
      <c r="E91" s="14"/>
      <c r="G91" s="10"/>
      <c r="I91" s="2"/>
      <c r="J91" s="2"/>
      <c r="K91" s="2"/>
    </row>
    <row r="97" spans="1:11" s="3" customFormat="1" ht="10.5" customHeight="1" x14ac:dyDescent="0.2">
      <c r="A97" s="1"/>
      <c r="B97" s="2"/>
      <c r="C97" s="2"/>
      <c r="D97" s="2"/>
      <c r="E97" s="10"/>
      <c r="I97" s="2"/>
      <c r="J97" s="2"/>
      <c r="K97" s="2"/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rowBreaks count="1" manualBreakCount="1">
    <brk id="52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97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12" ht="10.5" customHeight="1" x14ac:dyDescent="0.2">
      <c r="A1" s="1" t="s">
        <v>0</v>
      </c>
      <c r="B1" s="1" t="s">
        <v>133</v>
      </c>
    </row>
    <row r="3" spans="1:12" ht="10.5" customHeight="1" x14ac:dyDescent="0.2">
      <c r="A3" s="1" t="s">
        <v>96</v>
      </c>
      <c r="B3" s="1"/>
    </row>
    <row r="5" spans="1:12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2" s="4" customFormat="1" ht="10.5" customHeight="1" x14ac:dyDescent="0.2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21091706.609999999</v>
      </c>
      <c r="G6" s="44">
        <v>508695.64</v>
      </c>
      <c r="H6" s="44">
        <v>21063970.5</v>
      </c>
    </row>
    <row r="7" spans="1:12" s="4" customFormat="1" ht="10.5" customHeight="1" x14ac:dyDescent="0.2">
      <c r="A7" s="25" t="s">
        <v>99</v>
      </c>
      <c r="C7" s="24"/>
      <c r="E7" s="11"/>
      <c r="F7" s="5"/>
      <c r="G7" s="5"/>
      <c r="H7" s="5"/>
    </row>
    <row r="8" spans="1:12" s="4" customFormat="1" ht="10.5" customHeight="1" x14ac:dyDescent="0.2">
      <c r="A8" s="25"/>
      <c r="C8" s="24"/>
      <c r="E8" s="11"/>
      <c r="F8" s="5"/>
      <c r="G8" s="5"/>
      <c r="H8" s="5"/>
    </row>
    <row r="9" spans="1:12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87061045.659999996</v>
      </c>
      <c r="G9" s="20">
        <v>13267516.77</v>
      </c>
      <c r="H9" s="20">
        <v>82788218.840000004</v>
      </c>
    </row>
    <row r="10" spans="1:12" s="4" customFormat="1" ht="10.5" customHeight="1" x14ac:dyDescent="0.2">
      <c r="A10" s="25"/>
      <c r="B10" s="25"/>
      <c r="C10" s="43"/>
      <c r="D10" s="29"/>
      <c r="E10" s="20"/>
      <c r="F10" s="20"/>
      <c r="G10" s="20"/>
      <c r="H10" s="20"/>
    </row>
    <row r="11" spans="1:12" s="4" customFormat="1" ht="10.5" customHeight="1" x14ac:dyDescent="0.2">
      <c r="A11" s="25" t="s">
        <v>130</v>
      </c>
      <c r="B11" s="25" t="s">
        <v>131</v>
      </c>
      <c r="C11" s="25" t="s">
        <v>12</v>
      </c>
      <c r="D11" s="29">
        <v>2020</v>
      </c>
      <c r="E11" s="27">
        <v>100000000</v>
      </c>
      <c r="F11" s="17">
        <v>8745667</v>
      </c>
      <c r="G11" s="17">
        <v>0</v>
      </c>
      <c r="H11" s="22">
        <v>7925375.46</v>
      </c>
    </row>
    <row r="12" spans="1:12" s="4" customFormat="1" ht="10.5" customHeight="1" x14ac:dyDescent="0.2">
      <c r="A12" s="25"/>
      <c r="B12" s="25"/>
      <c r="C12" s="43"/>
      <c r="D12" s="29"/>
      <c r="E12" s="20"/>
      <c r="F12" s="20"/>
      <c r="G12" s="20"/>
      <c r="H12" s="20"/>
    </row>
    <row r="13" spans="1:12" s="4" customFormat="1" ht="10.5" customHeight="1" x14ac:dyDescent="0.2">
      <c r="A13" s="25" t="s">
        <v>76</v>
      </c>
      <c r="B13" s="2" t="s">
        <v>18</v>
      </c>
      <c r="C13" s="25" t="s">
        <v>24</v>
      </c>
      <c r="D13" s="29">
        <v>2015</v>
      </c>
      <c r="E13" s="23">
        <v>20000000</v>
      </c>
      <c r="F13" s="15">
        <v>16740000</v>
      </c>
      <c r="G13" s="23">
        <v>3100000</v>
      </c>
      <c r="H13" s="15">
        <v>21260595</v>
      </c>
      <c r="I13" s="23"/>
      <c r="J13" s="48"/>
      <c r="K13" s="44"/>
      <c r="L13" s="52"/>
    </row>
    <row r="14" spans="1:12" s="4" customFormat="1" ht="10.5" customHeight="1" x14ac:dyDescent="0.2">
      <c r="A14" s="25" t="s">
        <v>77</v>
      </c>
      <c r="B14" s="2"/>
      <c r="C14" s="25"/>
      <c r="D14" s="29"/>
      <c r="E14" s="23"/>
      <c r="F14" s="15"/>
      <c r="G14" s="30"/>
      <c r="H14" s="15"/>
      <c r="I14" s="23"/>
      <c r="J14" s="15"/>
      <c r="K14" s="15"/>
      <c r="L14" s="53"/>
    </row>
    <row r="15" spans="1:12" s="4" customFormat="1" ht="10.5" customHeight="1" x14ac:dyDescent="0.2">
      <c r="A15" s="25"/>
      <c r="B15" s="2"/>
      <c r="C15" s="25"/>
      <c r="D15" s="29"/>
      <c r="E15" s="23"/>
      <c r="F15" s="15"/>
      <c r="G15" s="30"/>
      <c r="H15" s="15"/>
      <c r="I15" s="23"/>
      <c r="J15" s="15"/>
      <c r="K15" s="15"/>
      <c r="L15" s="53"/>
    </row>
    <row r="16" spans="1:12" s="4" customFormat="1" ht="10.5" customHeight="1" x14ac:dyDescent="0.2">
      <c r="A16" s="25" t="s">
        <v>76</v>
      </c>
      <c r="B16" s="2" t="s">
        <v>18</v>
      </c>
      <c r="C16" s="25" t="s">
        <v>24</v>
      </c>
      <c r="D16" s="29">
        <v>2016</v>
      </c>
      <c r="E16" s="23">
        <v>20000000</v>
      </c>
      <c r="F16" s="15">
        <v>13500000</v>
      </c>
      <c r="G16" s="23">
        <v>2120000</v>
      </c>
      <c r="H16" s="15">
        <v>15872431</v>
      </c>
      <c r="I16" s="23"/>
      <c r="J16" s="23"/>
      <c r="K16" s="23"/>
      <c r="L16" s="52"/>
    </row>
    <row r="17" spans="1:12" s="4" customFormat="1" ht="10.5" customHeight="1" x14ac:dyDescent="0.2">
      <c r="A17" s="25" t="s">
        <v>85</v>
      </c>
      <c r="B17" s="2"/>
      <c r="C17" s="25"/>
      <c r="D17" s="24"/>
      <c r="E17" s="23"/>
      <c r="F17" s="15"/>
      <c r="G17" s="15"/>
      <c r="H17" s="15"/>
      <c r="I17" s="23"/>
      <c r="J17" s="15"/>
      <c r="K17" s="15"/>
      <c r="L17" s="53"/>
    </row>
    <row r="18" spans="1:12" s="4" customFormat="1" ht="10.5" customHeight="1" x14ac:dyDescent="0.2">
      <c r="E18" s="11"/>
      <c r="F18" s="35"/>
      <c r="G18" s="35"/>
      <c r="H18" s="35"/>
      <c r="I18" s="11"/>
      <c r="J18" s="35"/>
      <c r="K18" s="35"/>
      <c r="L18" s="54"/>
    </row>
    <row r="19" spans="1:12" s="4" customFormat="1" ht="10.5" customHeight="1" x14ac:dyDescent="0.2">
      <c r="A19" s="25" t="s">
        <v>76</v>
      </c>
      <c r="B19" s="2" t="s">
        <v>18</v>
      </c>
      <c r="C19" s="25" t="s">
        <v>24</v>
      </c>
      <c r="D19" s="29">
        <v>2017</v>
      </c>
      <c r="E19" s="23">
        <v>20000000</v>
      </c>
      <c r="F19" s="15">
        <v>13500000</v>
      </c>
      <c r="G19" s="23">
        <v>400000</v>
      </c>
      <c r="H19" s="15">
        <v>15927591</v>
      </c>
      <c r="I19" s="23"/>
      <c r="J19" s="15"/>
      <c r="K19" s="23"/>
      <c r="L19" s="53"/>
    </row>
    <row r="20" spans="1:12" s="4" customFormat="1" ht="10.5" customHeight="1" x14ac:dyDescent="0.2">
      <c r="A20" s="25" t="s">
        <v>103</v>
      </c>
      <c r="B20" s="2"/>
      <c r="C20" s="25"/>
      <c r="D20" s="24"/>
      <c r="E20" s="23"/>
      <c r="F20" s="15"/>
      <c r="G20" s="15"/>
      <c r="H20" s="15"/>
    </row>
    <row r="21" spans="1:12" s="4" customFormat="1" ht="10.5" customHeight="1" x14ac:dyDescent="0.2">
      <c r="E21" s="11"/>
      <c r="F21" s="35"/>
      <c r="G21" s="35"/>
      <c r="H21" s="35"/>
    </row>
    <row r="22" spans="1:12" ht="10.5" customHeight="1" x14ac:dyDescent="0.2">
      <c r="A22" s="2" t="s">
        <v>10</v>
      </c>
      <c r="B22" s="2" t="s">
        <v>11</v>
      </c>
      <c r="C22" s="2" t="s">
        <v>12</v>
      </c>
      <c r="D22" s="2">
        <v>2005</v>
      </c>
      <c r="E22" s="10" t="s">
        <v>58</v>
      </c>
      <c r="F22" s="17">
        <v>42075000</v>
      </c>
      <c r="G22" s="17">
        <v>64489069</v>
      </c>
      <c r="H22" s="22">
        <v>646548</v>
      </c>
    </row>
    <row r="23" spans="1:12" ht="10.5" customHeight="1" x14ac:dyDescent="0.2">
      <c r="F23" s="17"/>
      <c r="G23" s="17"/>
      <c r="H23" s="22"/>
    </row>
    <row r="24" spans="1:12" ht="10.5" customHeight="1" x14ac:dyDescent="0.2">
      <c r="A24" s="2" t="s">
        <v>13</v>
      </c>
      <c r="B24" s="2" t="s">
        <v>11</v>
      </c>
      <c r="C24" s="2" t="s">
        <v>12</v>
      </c>
      <c r="D24" s="2">
        <v>2006</v>
      </c>
      <c r="E24" s="10" t="s">
        <v>59</v>
      </c>
      <c r="F24" s="17">
        <v>19400000</v>
      </c>
      <c r="G24" s="17">
        <v>29692267</v>
      </c>
      <c r="H24" s="22">
        <v>4193183</v>
      </c>
    </row>
    <row r="25" spans="1:12" ht="10.5" customHeight="1" x14ac:dyDescent="0.2">
      <c r="F25" s="17"/>
      <c r="G25" s="17"/>
      <c r="H25" s="46"/>
    </row>
    <row r="26" spans="1:12" ht="10.5" customHeight="1" x14ac:dyDescent="0.2">
      <c r="A26" s="2" t="s">
        <v>13</v>
      </c>
      <c r="B26" s="2" t="s">
        <v>14</v>
      </c>
      <c r="C26" s="2" t="s">
        <v>12</v>
      </c>
      <c r="D26" s="2">
        <v>2006</v>
      </c>
      <c r="E26" s="10" t="s">
        <v>59</v>
      </c>
      <c r="F26" s="17">
        <v>19600000</v>
      </c>
      <c r="G26" s="17">
        <v>30930163</v>
      </c>
      <c r="H26" s="22">
        <v>12536933</v>
      </c>
    </row>
    <row r="27" spans="1:12" ht="10.5" customHeight="1" x14ac:dyDescent="0.2">
      <c r="F27" s="17"/>
      <c r="H27" s="22"/>
    </row>
    <row r="28" spans="1:12" ht="10.5" customHeight="1" x14ac:dyDescent="0.2">
      <c r="A28" s="2" t="s">
        <v>60</v>
      </c>
      <c r="B28" s="2" t="s">
        <v>11</v>
      </c>
      <c r="C28" s="2" t="s">
        <v>12</v>
      </c>
      <c r="D28" s="2">
        <v>2011</v>
      </c>
      <c r="E28" s="10" t="s">
        <v>61</v>
      </c>
      <c r="F28" s="17">
        <v>34100000</v>
      </c>
      <c r="G28" s="17">
        <v>33511436</v>
      </c>
      <c r="H28" s="22">
        <v>36139572</v>
      </c>
    </row>
    <row r="29" spans="1:12" ht="10.5" customHeight="1" x14ac:dyDescent="0.2">
      <c r="F29" s="17"/>
      <c r="H29" s="22"/>
    </row>
    <row r="30" spans="1:12" ht="10.5" customHeight="1" x14ac:dyDescent="0.2">
      <c r="A30" s="2" t="s">
        <v>60</v>
      </c>
      <c r="B30" s="2" t="s">
        <v>14</v>
      </c>
      <c r="C30" s="2" t="s">
        <v>12</v>
      </c>
      <c r="D30" s="2">
        <v>2011</v>
      </c>
      <c r="E30" s="10" t="s">
        <v>61</v>
      </c>
      <c r="F30" s="17">
        <v>38000000</v>
      </c>
      <c r="G30" s="17">
        <v>43339248</v>
      </c>
      <c r="H30" s="22">
        <v>75961928</v>
      </c>
    </row>
    <row r="31" spans="1:12" ht="10.5" customHeight="1" x14ac:dyDescent="0.2">
      <c r="F31" s="17"/>
      <c r="G31" s="17"/>
      <c r="H31" s="22"/>
    </row>
    <row r="32" spans="1:12" ht="10.5" customHeight="1" x14ac:dyDescent="0.2">
      <c r="A32" s="2" t="s">
        <v>92</v>
      </c>
      <c r="B32" s="2" t="s">
        <v>14</v>
      </c>
      <c r="C32" s="2" t="s">
        <v>12</v>
      </c>
      <c r="D32" s="2">
        <v>2016</v>
      </c>
      <c r="E32" s="10" t="s">
        <v>93</v>
      </c>
      <c r="F32" s="17">
        <v>36750000</v>
      </c>
      <c r="G32" s="17">
        <v>7921441</v>
      </c>
      <c r="H32" s="22">
        <v>84266996</v>
      </c>
    </row>
    <row r="33" spans="1:8" ht="10.5" customHeight="1" x14ac:dyDescent="0.2">
      <c r="F33" s="17"/>
      <c r="G33" s="17"/>
      <c r="H33" s="17"/>
    </row>
    <row r="34" spans="1:8" ht="10.5" customHeight="1" x14ac:dyDescent="0.2">
      <c r="A34" s="2" t="s">
        <v>108</v>
      </c>
      <c r="B34" s="2" t="s">
        <v>119</v>
      </c>
      <c r="C34" s="2" t="s">
        <v>12</v>
      </c>
      <c r="D34" s="2">
        <v>2018</v>
      </c>
      <c r="E34" s="10" t="s">
        <v>61</v>
      </c>
      <c r="F34" s="17">
        <v>35551289</v>
      </c>
      <c r="G34" s="17">
        <v>1978515</v>
      </c>
      <c r="H34" s="17">
        <v>59236493</v>
      </c>
    </row>
    <row r="35" spans="1:8" ht="10.5" customHeight="1" x14ac:dyDescent="0.2">
      <c r="F35" s="17"/>
      <c r="G35" s="17"/>
      <c r="H35" s="58"/>
    </row>
    <row r="36" spans="1:8" ht="10.5" customHeight="1" x14ac:dyDescent="0.2">
      <c r="A36" s="2" t="s">
        <v>125</v>
      </c>
      <c r="B36" s="25" t="s">
        <v>117</v>
      </c>
      <c r="C36" s="2" t="s">
        <v>19</v>
      </c>
      <c r="D36" s="2">
        <v>2019</v>
      </c>
      <c r="E36" s="12">
        <v>100000000</v>
      </c>
      <c r="F36" s="20">
        <v>75532145.189999998</v>
      </c>
      <c r="G36" s="20">
        <v>2710413.17</v>
      </c>
      <c r="H36" s="51">
        <v>78013096.950000003</v>
      </c>
    </row>
    <row r="37" spans="1:8" ht="10.5" customHeight="1" x14ac:dyDescent="0.2">
      <c r="F37" s="17"/>
      <c r="G37" s="17"/>
      <c r="H37" s="58"/>
    </row>
    <row r="38" spans="1:8" ht="10.5" customHeight="1" x14ac:dyDescent="0.2">
      <c r="A38" s="2" t="s">
        <v>110</v>
      </c>
      <c r="B38" s="25" t="s">
        <v>131</v>
      </c>
      <c r="C38" s="2" t="s">
        <v>24</v>
      </c>
      <c r="D38" s="2">
        <v>2018</v>
      </c>
      <c r="E38" s="44">
        <v>100000000</v>
      </c>
      <c r="F38" s="15">
        <v>97068979</v>
      </c>
      <c r="G38" s="15">
        <v>0</v>
      </c>
      <c r="H38" s="15">
        <v>96109724</v>
      </c>
    </row>
    <row r="39" spans="1:8" ht="10.5" customHeight="1" x14ac:dyDescent="0.2">
      <c r="A39" s="2" t="s">
        <v>112</v>
      </c>
      <c r="E39" s="29"/>
      <c r="F39" s="16"/>
      <c r="G39" s="16"/>
      <c r="H39" s="16"/>
    </row>
    <row r="40" spans="1:8" ht="10.5" customHeight="1" x14ac:dyDescent="0.2">
      <c r="F40" s="17"/>
      <c r="G40" s="17"/>
      <c r="H40" s="17"/>
    </row>
    <row r="41" spans="1:8" ht="10.5" customHeight="1" x14ac:dyDescent="0.2">
      <c r="A41" s="2" t="s">
        <v>22</v>
      </c>
      <c r="B41" s="25" t="s">
        <v>117</v>
      </c>
      <c r="C41" s="2" t="s">
        <v>24</v>
      </c>
      <c r="D41" s="2">
        <v>2011</v>
      </c>
      <c r="E41" s="23">
        <v>6307914</v>
      </c>
      <c r="F41" s="15">
        <v>6263626</v>
      </c>
      <c r="G41" s="15">
        <v>5570659</v>
      </c>
      <c r="H41" s="15">
        <v>1182371</v>
      </c>
    </row>
    <row r="42" spans="1:8" ht="10.5" customHeight="1" x14ac:dyDescent="0.2">
      <c r="A42" s="2" t="s">
        <v>48</v>
      </c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2011</v>
      </c>
      <c r="E44" s="12">
        <v>18000000</v>
      </c>
      <c r="F44" s="19">
        <v>15785682</v>
      </c>
      <c r="G44" s="19">
        <v>17275852</v>
      </c>
      <c r="H44" s="19">
        <v>3897017</v>
      </c>
    </row>
    <row r="45" spans="1:8" ht="10.5" customHeight="1" x14ac:dyDescent="0.2">
      <c r="A45" s="2" t="s">
        <v>45</v>
      </c>
      <c r="F45" s="19"/>
      <c r="G45" s="19"/>
      <c r="H45" s="19"/>
    </row>
    <row r="46" spans="1:8" ht="10.5" customHeight="1" x14ac:dyDescent="0.2">
      <c r="F46" s="19"/>
      <c r="G46" s="19"/>
      <c r="H46" s="19"/>
    </row>
    <row r="47" spans="1:8" ht="10.5" customHeight="1" x14ac:dyDescent="0.2">
      <c r="A47" s="2" t="s">
        <v>44</v>
      </c>
      <c r="B47" s="2" t="s">
        <v>18</v>
      </c>
      <c r="C47" s="2" t="s">
        <v>19</v>
      </c>
      <c r="D47" s="2">
        <v>2013</v>
      </c>
      <c r="E47" s="12">
        <v>65000000</v>
      </c>
      <c r="F47" s="36">
        <v>47874424</v>
      </c>
      <c r="G47" s="36">
        <v>5424210</v>
      </c>
      <c r="H47" s="36">
        <v>52722025</v>
      </c>
    </row>
    <row r="48" spans="1:8" ht="10.5" customHeight="1" x14ac:dyDescent="0.2">
      <c r="A48" s="2" t="s">
        <v>45</v>
      </c>
    </row>
    <row r="49" spans="1:8" ht="10.5" customHeight="1" x14ac:dyDescent="0.2">
      <c r="E49" s="29"/>
      <c r="F49" s="2"/>
      <c r="G49" s="2"/>
      <c r="H49" s="2"/>
    </row>
    <row r="50" spans="1:8" ht="10.5" customHeight="1" x14ac:dyDescent="0.2">
      <c r="A50" s="2" t="s">
        <v>44</v>
      </c>
      <c r="B50" s="2" t="s">
        <v>18</v>
      </c>
      <c r="C50" s="2" t="s">
        <v>19</v>
      </c>
      <c r="D50" s="2">
        <v>2012</v>
      </c>
      <c r="E50" s="12">
        <v>18000000</v>
      </c>
      <c r="F50" s="19">
        <v>14841537</v>
      </c>
      <c r="G50" s="19">
        <v>11987202</v>
      </c>
      <c r="H50" s="19">
        <v>9334475</v>
      </c>
    </row>
    <row r="51" spans="1:8" ht="10.5" customHeight="1" x14ac:dyDescent="0.2">
      <c r="A51" s="2" t="s">
        <v>46</v>
      </c>
    </row>
    <row r="53" spans="1:8" ht="10.5" customHeight="1" x14ac:dyDescent="0.2">
      <c r="A53" s="2" t="s">
        <v>86</v>
      </c>
      <c r="B53" s="2" t="s">
        <v>18</v>
      </c>
      <c r="C53" s="2" t="s">
        <v>12</v>
      </c>
      <c r="D53" s="2">
        <v>2015</v>
      </c>
      <c r="E53" s="10" t="s">
        <v>79</v>
      </c>
      <c r="F53" s="17">
        <v>24812012.300000001</v>
      </c>
      <c r="G53" s="17">
        <v>6007072.5800000001</v>
      </c>
      <c r="H53" s="17">
        <v>28935585.43</v>
      </c>
    </row>
    <row r="54" spans="1:8" ht="10.5" customHeight="1" x14ac:dyDescent="0.2">
      <c r="A54" s="2" t="s">
        <v>80</v>
      </c>
    </row>
    <row r="56" spans="1:8" ht="10.5" customHeight="1" x14ac:dyDescent="0.2">
      <c r="A56" s="2" t="s">
        <v>86</v>
      </c>
      <c r="B56" s="2" t="s">
        <v>18</v>
      </c>
      <c r="C56" s="2" t="s">
        <v>12</v>
      </c>
      <c r="D56" s="2">
        <v>2016</v>
      </c>
      <c r="E56" s="10" t="s">
        <v>59</v>
      </c>
      <c r="F56" s="17">
        <v>15345479.710000001</v>
      </c>
      <c r="G56" s="17">
        <v>545479.71</v>
      </c>
      <c r="H56" s="42">
        <v>20576709.43</v>
      </c>
    </row>
    <row r="57" spans="1:8" ht="10.5" customHeight="1" x14ac:dyDescent="0.2">
      <c r="A57" s="2" t="s">
        <v>87</v>
      </c>
      <c r="F57" s="19"/>
      <c r="G57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1999</v>
      </c>
      <c r="E59" s="12">
        <v>1125000</v>
      </c>
      <c r="F59" s="19">
        <v>1102927.9099999999</v>
      </c>
      <c r="G59" s="19">
        <v>1751853.11</v>
      </c>
      <c r="H59" s="60">
        <v>4631.13</v>
      </c>
    </row>
    <row r="60" spans="1:8" ht="10.5" customHeight="1" x14ac:dyDescent="0.2">
      <c r="A60" s="2" t="s">
        <v>37</v>
      </c>
      <c r="F60" s="19"/>
      <c r="G60" s="19"/>
      <c r="H60" s="19"/>
    </row>
    <row r="61" spans="1:8" ht="10.5" customHeight="1" x14ac:dyDescent="0.2">
      <c r="F61" s="19"/>
      <c r="H61" s="19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2">
        <v>2002</v>
      </c>
      <c r="E62" s="12">
        <v>3300000</v>
      </c>
      <c r="F62" s="36">
        <v>3076428.67</v>
      </c>
      <c r="G62" s="36">
        <v>5061898.2300000004</v>
      </c>
      <c r="H62" s="19">
        <v>14965.6</v>
      </c>
    </row>
    <row r="63" spans="1:8" ht="10.5" customHeight="1" x14ac:dyDescent="0.2">
      <c r="A63" s="2" t="s">
        <v>38</v>
      </c>
      <c r="F63" s="19"/>
      <c r="G63" s="19"/>
    </row>
    <row r="64" spans="1:8" ht="10.5" customHeight="1" x14ac:dyDescent="0.2">
      <c r="F64" s="19"/>
      <c r="G64" s="19"/>
      <c r="H64" s="19"/>
    </row>
    <row r="65" spans="1:9" ht="10.5" customHeight="1" x14ac:dyDescent="0.2">
      <c r="A65" s="2" t="s">
        <v>66</v>
      </c>
      <c r="B65" s="2" t="s">
        <v>18</v>
      </c>
      <c r="C65" s="2" t="s">
        <v>19</v>
      </c>
      <c r="D65" s="7">
        <v>2012</v>
      </c>
      <c r="E65" s="12">
        <v>17500000</v>
      </c>
      <c r="F65" s="19">
        <v>15156967.92</v>
      </c>
      <c r="G65" s="19">
        <v>9398949.5899999999</v>
      </c>
      <c r="H65" s="19">
        <v>12034347.18</v>
      </c>
    </row>
    <row r="66" spans="1:9" ht="10.5" customHeight="1" x14ac:dyDescent="0.2">
      <c r="A66" s="2" t="s">
        <v>43</v>
      </c>
      <c r="F66" s="19"/>
      <c r="G66" s="19"/>
      <c r="H66" s="19"/>
    </row>
    <row r="67" spans="1:9" ht="10.5" customHeight="1" x14ac:dyDescent="0.2">
      <c r="F67" s="19"/>
      <c r="G67" s="19"/>
      <c r="H67" s="19"/>
    </row>
    <row r="68" spans="1:9" ht="10.5" customHeight="1" x14ac:dyDescent="0.2">
      <c r="A68" s="2" t="s">
        <v>68</v>
      </c>
      <c r="B68" s="2" t="s">
        <v>18</v>
      </c>
      <c r="C68" s="2" t="s">
        <v>12</v>
      </c>
      <c r="D68" s="2">
        <v>2014</v>
      </c>
      <c r="E68" s="21">
        <v>35000000</v>
      </c>
      <c r="F68" s="22">
        <v>18959190.68</v>
      </c>
      <c r="G68" s="22">
        <v>34819597.869999997</v>
      </c>
      <c r="H68" s="22">
        <v>10734980.380000001</v>
      </c>
    </row>
    <row r="69" spans="1:9" ht="10.5" customHeight="1" x14ac:dyDescent="0.2">
      <c r="A69" s="2" t="s">
        <v>69</v>
      </c>
      <c r="F69" s="19"/>
      <c r="G69" s="19"/>
      <c r="H69" s="19"/>
    </row>
    <row r="70" spans="1:9" ht="10.5" customHeight="1" x14ac:dyDescent="0.2">
      <c r="F70" s="19"/>
      <c r="G70" s="19"/>
      <c r="H70" s="19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2">
        <v>2015</v>
      </c>
      <c r="E71" s="12">
        <v>35000000</v>
      </c>
      <c r="F71" s="28">
        <v>30032819</v>
      </c>
      <c r="G71" s="28">
        <v>11815042</v>
      </c>
      <c r="H71" s="47">
        <v>27876815</v>
      </c>
    </row>
    <row r="72" spans="1:9" ht="10.5" customHeight="1" x14ac:dyDescent="0.2">
      <c r="A72" s="2" t="s">
        <v>113</v>
      </c>
      <c r="E72" s="29"/>
      <c r="F72" s="2"/>
      <c r="G72" s="2"/>
      <c r="H72" s="28"/>
    </row>
    <row r="73" spans="1:9" ht="10.5" customHeight="1" x14ac:dyDescent="0.2">
      <c r="E73" s="29"/>
      <c r="F73" s="2"/>
      <c r="G73" s="2"/>
      <c r="H73" s="28"/>
    </row>
    <row r="74" spans="1:9" ht="10.5" customHeight="1" x14ac:dyDescent="0.2">
      <c r="A74" s="2" t="s">
        <v>94</v>
      </c>
      <c r="B74" s="2" t="s">
        <v>18</v>
      </c>
      <c r="C74" s="2" t="s">
        <v>19</v>
      </c>
      <c r="D74" s="2">
        <v>2016</v>
      </c>
      <c r="E74" s="12">
        <v>30000000</v>
      </c>
      <c r="F74" s="28">
        <v>23759276</v>
      </c>
      <c r="G74" s="28">
        <v>6838069</v>
      </c>
      <c r="H74" s="47">
        <v>29342665</v>
      </c>
      <c r="I74" s="37"/>
    </row>
    <row r="75" spans="1:9" ht="10.5" customHeight="1" x14ac:dyDescent="0.2">
      <c r="A75" s="2" t="s">
        <v>100</v>
      </c>
      <c r="E75" s="29"/>
      <c r="F75" s="2"/>
      <c r="G75" s="2"/>
      <c r="H75" s="28"/>
    </row>
    <row r="76" spans="1:9" ht="10.5" customHeight="1" x14ac:dyDescent="0.2">
      <c r="A76" s="37"/>
      <c r="B76" s="37"/>
      <c r="C76" s="37"/>
      <c r="D76" s="37"/>
      <c r="E76" s="45"/>
      <c r="F76" s="37"/>
      <c r="G76" s="37"/>
      <c r="H76" s="37"/>
    </row>
    <row r="77" spans="1:9" ht="10.5" customHeight="1" x14ac:dyDescent="0.2">
      <c r="A77" s="37"/>
      <c r="B77" s="37"/>
      <c r="C77" s="37"/>
      <c r="D77" s="37"/>
      <c r="E77" s="45"/>
      <c r="F77" s="37"/>
      <c r="G77" s="37"/>
      <c r="H77" s="37"/>
    </row>
    <row r="78" spans="1:9" ht="10.5" customHeight="1" x14ac:dyDescent="0.25">
      <c r="A78" s="33" t="s">
        <v>83</v>
      </c>
      <c r="E78" s="29"/>
      <c r="F78" s="2"/>
      <c r="G78" s="2"/>
      <c r="H78" s="2"/>
    </row>
    <row r="79" spans="1:9" ht="10.5" customHeight="1" x14ac:dyDescent="0.2">
      <c r="E79" s="29"/>
      <c r="F79" s="2"/>
      <c r="G79" s="2"/>
      <c r="H79" s="2"/>
    </row>
    <row r="80" spans="1:9" ht="10.5" customHeight="1" x14ac:dyDescent="0.2">
      <c r="E80" s="29"/>
      <c r="F80" s="2"/>
      <c r="G80" s="2"/>
      <c r="H80" s="2"/>
    </row>
    <row r="81" spans="1:11" ht="10.5" customHeight="1" x14ac:dyDescent="0.2">
      <c r="E81" s="29"/>
      <c r="F81" s="2"/>
      <c r="G81" s="2"/>
      <c r="H81" s="2"/>
    </row>
    <row r="83" spans="1:11" ht="10.5" customHeight="1" x14ac:dyDescent="0.2">
      <c r="E83" s="29"/>
      <c r="F83" s="2"/>
      <c r="G83" s="2"/>
      <c r="H83" s="2"/>
    </row>
    <row r="84" spans="1:11" ht="10.5" customHeight="1" x14ac:dyDescent="0.2">
      <c r="E84" s="29"/>
      <c r="F84" s="2"/>
      <c r="G84" s="2"/>
      <c r="H84" s="2"/>
    </row>
    <row r="86" spans="1:11" ht="10.5" customHeight="1" x14ac:dyDescent="0.2">
      <c r="E86" s="29"/>
      <c r="F86" s="2"/>
      <c r="G86" s="2"/>
      <c r="H86" s="2"/>
    </row>
    <row r="87" spans="1:11" ht="10.5" customHeight="1" x14ac:dyDescent="0.2">
      <c r="E87" s="29"/>
      <c r="F87" s="2"/>
      <c r="G87" s="2"/>
      <c r="H87" s="2"/>
    </row>
    <row r="90" spans="1:11" s="3" customFormat="1" ht="10.5" customHeight="1" x14ac:dyDescent="0.2">
      <c r="A90" s="1"/>
      <c r="B90" s="2"/>
      <c r="C90" s="2"/>
      <c r="D90" s="2"/>
      <c r="E90" s="10"/>
      <c r="I90" s="2"/>
      <c r="J90" s="2"/>
      <c r="K90" s="2"/>
    </row>
    <row r="91" spans="1:11" s="3" customFormat="1" ht="10.5" customHeight="1" x14ac:dyDescent="0.2">
      <c r="A91" s="2"/>
      <c r="B91" s="2"/>
      <c r="C91" s="2"/>
      <c r="D91" s="2"/>
      <c r="E91" s="14"/>
      <c r="G91" s="10"/>
      <c r="I91" s="2"/>
      <c r="J91" s="2"/>
      <c r="K91" s="2"/>
    </row>
    <row r="97" spans="1:11" s="3" customFormat="1" ht="10.5" customHeight="1" x14ac:dyDescent="0.2">
      <c r="A97" s="1"/>
      <c r="B97" s="2"/>
      <c r="C97" s="2"/>
      <c r="D97" s="2"/>
      <c r="E97" s="10"/>
      <c r="I97" s="2"/>
      <c r="J97" s="2"/>
      <c r="K97" s="2"/>
    </row>
  </sheetData>
  <pageMargins left="0.7" right="0.7" top="0.75" bottom="0.75" header="0.3" footer="0.3"/>
  <pageSetup paperSize="9" scale="94" orientation="landscape" r:id="rId1"/>
  <rowBreaks count="1" manualBreakCount="1">
    <brk id="43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97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12" ht="10.5" customHeight="1" x14ac:dyDescent="0.2">
      <c r="A1" s="1" t="s">
        <v>0</v>
      </c>
      <c r="B1" s="1" t="s">
        <v>134</v>
      </c>
    </row>
    <row r="3" spans="1:12" ht="10.5" customHeight="1" x14ac:dyDescent="0.2">
      <c r="A3" s="1" t="s">
        <v>96</v>
      </c>
      <c r="B3" s="1"/>
    </row>
    <row r="5" spans="1:12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2" s="4" customFormat="1" ht="10.5" customHeight="1" x14ac:dyDescent="0.2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21822141.379999999</v>
      </c>
      <c r="G6" s="44">
        <v>508695.64</v>
      </c>
      <c r="H6" s="44">
        <v>22160809.84</v>
      </c>
    </row>
    <row r="7" spans="1:12" s="4" customFormat="1" ht="10.5" customHeight="1" x14ac:dyDescent="0.2">
      <c r="A7" s="25" t="s">
        <v>99</v>
      </c>
      <c r="C7" s="24"/>
      <c r="E7" s="11"/>
      <c r="F7" s="5"/>
      <c r="G7" s="5"/>
      <c r="H7" s="66"/>
    </row>
    <row r="8" spans="1:12" s="4" customFormat="1" ht="10.5" customHeight="1" x14ac:dyDescent="0.2">
      <c r="A8" s="25"/>
      <c r="C8" s="24"/>
      <c r="E8" s="11"/>
      <c r="F8" s="5"/>
      <c r="G8" s="5"/>
      <c r="H8" s="66"/>
    </row>
    <row r="9" spans="1:12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81270658.730000004</v>
      </c>
      <c r="G9" s="20">
        <v>17633396.280000001</v>
      </c>
      <c r="H9" s="20">
        <v>83637631.489999995</v>
      </c>
    </row>
    <row r="10" spans="1:12" s="4" customFormat="1" ht="10.5" customHeight="1" x14ac:dyDescent="0.2">
      <c r="A10" s="25"/>
      <c r="B10" s="25"/>
      <c r="C10" s="43"/>
      <c r="D10" s="29"/>
      <c r="E10" s="20"/>
      <c r="F10" s="20"/>
      <c r="G10" s="20"/>
      <c r="H10" s="67"/>
    </row>
    <row r="11" spans="1:12" s="4" customFormat="1" ht="10.5" customHeight="1" x14ac:dyDescent="0.2">
      <c r="A11" s="25" t="s">
        <v>130</v>
      </c>
      <c r="B11" s="25" t="s">
        <v>131</v>
      </c>
      <c r="C11" s="25" t="s">
        <v>12</v>
      </c>
      <c r="D11" s="29">
        <v>2020</v>
      </c>
      <c r="E11" s="27">
        <v>100000000</v>
      </c>
      <c r="F11" s="17">
        <v>11081243</v>
      </c>
      <c r="G11" s="17">
        <v>0</v>
      </c>
      <c r="H11" s="22">
        <v>10087606.18</v>
      </c>
    </row>
    <row r="12" spans="1:12" s="4" customFormat="1" ht="10.5" customHeight="1" x14ac:dyDescent="0.2">
      <c r="A12" s="25"/>
      <c r="B12" s="25"/>
      <c r="C12" s="43"/>
      <c r="D12" s="29"/>
      <c r="E12" s="20"/>
      <c r="F12" s="20"/>
      <c r="G12" s="20"/>
      <c r="H12" s="67"/>
    </row>
    <row r="13" spans="1:12" s="4" customFormat="1" ht="10.5" customHeight="1" x14ac:dyDescent="0.2">
      <c r="A13" s="25" t="s">
        <v>76</v>
      </c>
      <c r="B13" s="2" t="s">
        <v>18</v>
      </c>
      <c r="C13" s="25" t="s">
        <v>24</v>
      </c>
      <c r="D13" s="29">
        <v>2015</v>
      </c>
      <c r="E13" s="23">
        <v>20000000</v>
      </c>
      <c r="F13" s="15">
        <v>16740000</v>
      </c>
      <c r="G13" s="23">
        <v>3700000</v>
      </c>
      <c r="H13" s="15">
        <v>22195708</v>
      </c>
      <c r="I13" s="23"/>
      <c r="J13" s="48"/>
      <c r="K13" s="44"/>
      <c r="L13" s="52"/>
    </row>
    <row r="14" spans="1:12" s="4" customFormat="1" ht="10.5" customHeight="1" x14ac:dyDescent="0.2">
      <c r="A14" s="25" t="s">
        <v>77</v>
      </c>
      <c r="B14" s="2"/>
      <c r="C14" s="25"/>
      <c r="D14" s="29"/>
      <c r="E14" s="23"/>
      <c r="F14" s="15"/>
      <c r="G14" s="30"/>
      <c r="H14" s="69"/>
      <c r="I14" s="23"/>
      <c r="J14" s="15"/>
      <c r="K14" s="15"/>
      <c r="L14" s="53"/>
    </row>
    <row r="15" spans="1:12" s="4" customFormat="1" ht="10.5" customHeight="1" x14ac:dyDescent="0.2">
      <c r="A15" s="25"/>
      <c r="B15" s="2"/>
      <c r="C15" s="25"/>
      <c r="D15" s="29"/>
      <c r="E15" s="23"/>
      <c r="F15" s="15"/>
      <c r="G15" s="30"/>
      <c r="H15" s="69"/>
      <c r="I15" s="23"/>
      <c r="J15" s="15"/>
      <c r="K15" s="15"/>
      <c r="L15" s="53"/>
    </row>
    <row r="16" spans="1:12" s="4" customFormat="1" ht="10.5" customHeight="1" x14ac:dyDescent="0.2">
      <c r="A16" s="25" t="s">
        <v>76</v>
      </c>
      <c r="B16" s="2" t="s">
        <v>18</v>
      </c>
      <c r="C16" s="25" t="s">
        <v>24</v>
      </c>
      <c r="D16" s="29">
        <v>2016</v>
      </c>
      <c r="E16" s="23">
        <v>20000000</v>
      </c>
      <c r="F16" s="15">
        <v>14300000</v>
      </c>
      <c r="G16" s="23">
        <v>3020000</v>
      </c>
      <c r="H16" s="15">
        <v>17278674</v>
      </c>
      <c r="I16" s="23"/>
      <c r="J16" s="23"/>
      <c r="K16" s="23"/>
      <c r="L16" s="52"/>
    </row>
    <row r="17" spans="1:12" s="4" customFormat="1" ht="10.5" customHeight="1" x14ac:dyDescent="0.2">
      <c r="A17" s="25" t="s">
        <v>85</v>
      </c>
      <c r="B17" s="2"/>
      <c r="C17" s="25"/>
      <c r="D17" s="24"/>
      <c r="E17" s="23"/>
      <c r="F17" s="15"/>
      <c r="G17" s="15"/>
      <c r="H17" s="69"/>
      <c r="I17" s="23"/>
      <c r="J17" s="15"/>
      <c r="K17" s="15"/>
      <c r="L17" s="53"/>
    </row>
    <row r="18" spans="1:12" s="4" customFormat="1" ht="10.5" customHeight="1" x14ac:dyDescent="0.2">
      <c r="E18" s="11"/>
      <c r="F18" s="35"/>
      <c r="G18" s="35"/>
      <c r="H18" s="70"/>
      <c r="I18" s="11"/>
      <c r="J18" s="35"/>
      <c r="K18" s="35"/>
      <c r="L18" s="54"/>
    </row>
    <row r="19" spans="1:12" s="4" customFormat="1" ht="10.5" customHeight="1" x14ac:dyDescent="0.2">
      <c r="A19" s="25" t="s">
        <v>76</v>
      </c>
      <c r="B19" s="2" t="s">
        <v>18</v>
      </c>
      <c r="C19" s="25" t="s">
        <v>24</v>
      </c>
      <c r="D19" s="29">
        <v>2017</v>
      </c>
      <c r="E19" s="23">
        <v>20000000</v>
      </c>
      <c r="F19" s="15">
        <v>14200000</v>
      </c>
      <c r="G19" s="23">
        <v>400000</v>
      </c>
      <c r="H19" s="15">
        <v>18153029</v>
      </c>
      <c r="I19" s="23"/>
      <c r="J19" s="15"/>
      <c r="K19" s="23"/>
      <c r="L19" s="53"/>
    </row>
    <row r="20" spans="1:12" s="4" customFormat="1" ht="10.5" customHeight="1" x14ac:dyDescent="0.2">
      <c r="A20" s="25" t="s">
        <v>103</v>
      </c>
      <c r="B20" s="2"/>
      <c r="C20" s="25"/>
      <c r="D20" s="24"/>
      <c r="E20" s="23"/>
      <c r="F20" s="15"/>
      <c r="G20" s="15"/>
      <c r="H20" s="69"/>
    </row>
    <row r="21" spans="1:12" s="4" customFormat="1" ht="10.5" customHeight="1" x14ac:dyDescent="0.2">
      <c r="E21" s="11"/>
      <c r="F21" s="35"/>
      <c r="G21" s="35"/>
      <c r="H21" s="70"/>
    </row>
    <row r="22" spans="1:12" ht="10.5" customHeight="1" x14ac:dyDescent="0.2">
      <c r="A22" s="2" t="s">
        <v>10</v>
      </c>
      <c r="B22" s="2" t="s">
        <v>11</v>
      </c>
      <c r="C22" s="2" t="s">
        <v>12</v>
      </c>
      <c r="D22" s="2">
        <v>2005</v>
      </c>
      <c r="E22" s="10" t="s">
        <v>58</v>
      </c>
      <c r="F22" s="17">
        <v>42075000</v>
      </c>
      <c r="G22" s="17">
        <v>64489069</v>
      </c>
      <c r="H22" s="22">
        <v>638463</v>
      </c>
    </row>
    <row r="23" spans="1:12" ht="10.5" customHeight="1" x14ac:dyDescent="0.2">
      <c r="F23" s="17"/>
      <c r="G23" s="17"/>
      <c r="H23" s="68"/>
    </row>
    <row r="24" spans="1:12" ht="10.5" customHeight="1" x14ac:dyDescent="0.2">
      <c r="A24" s="2" t="s">
        <v>13</v>
      </c>
      <c r="B24" s="2" t="s">
        <v>11</v>
      </c>
      <c r="C24" s="2" t="s">
        <v>12</v>
      </c>
      <c r="D24" s="2">
        <v>2006</v>
      </c>
      <c r="E24" s="10" t="s">
        <v>59</v>
      </c>
      <c r="F24" s="17">
        <v>19400000</v>
      </c>
      <c r="G24" s="17">
        <v>30484271</v>
      </c>
      <c r="H24" s="22">
        <v>3682084</v>
      </c>
    </row>
    <row r="25" spans="1:12" ht="10.5" customHeight="1" x14ac:dyDescent="0.2">
      <c r="F25" s="17"/>
      <c r="G25" s="17"/>
      <c r="H25" s="68"/>
    </row>
    <row r="26" spans="1:12" ht="10.5" customHeight="1" x14ac:dyDescent="0.2">
      <c r="A26" s="2" t="s">
        <v>13</v>
      </c>
      <c r="B26" s="2" t="s">
        <v>14</v>
      </c>
      <c r="C26" s="2" t="s">
        <v>12</v>
      </c>
      <c r="D26" s="2">
        <v>2006</v>
      </c>
      <c r="E26" s="10" t="s">
        <v>59</v>
      </c>
      <c r="F26" s="17">
        <v>19600000</v>
      </c>
      <c r="G26" s="17">
        <v>32107853</v>
      </c>
      <c r="H26" s="22">
        <v>12445230</v>
      </c>
    </row>
    <row r="27" spans="1:12" ht="10.5" customHeight="1" x14ac:dyDescent="0.2">
      <c r="F27" s="17"/>
      <c r="H27" s="68"/>
    </row>
    <row r="28" spans="1:12" ht="10.5" customHeight="1" x14ac:dyDescent="0.2">
      <c r="A28" s="2" t="s">
        <v>60</v>
      </c>
      <c r="B28" s="2" t="s">
        <v>11</v>
      </c>
      <c r="C28" s="2" t="s">
        <v>12</v>
      </c>
      <c r="D28" s="2">
        <v>2011</v>
      </c>
      <c r="E28" s="10" t="s">
        <v>61</v>
      </c>
      <c r="F28" s="17">
        <v>34100000</v>
      </c>
      <c r="G28" s="17">
        <v>35650300</v>
      </c>
      <c r="H28" s="22">
        <v>38001630</v>
      </c>
    </row>
    <row r="29" spans="1:12" ht="10.5" customHeight="1" x14ac:dyDescent="0.2">
      <c r="F29" s="17"/>
      <c r="H29" s="68"/>
    </row>
    <row r="30" spans="1:12" ht="10.5" customHeight="1" x14ac:dyDescent="0.2">
      <c r="A30" s="2" t="s">
        <v>60</v>
      </c>
      <c r="B30" s="2" t="s">
        <v>14</v>
      </c>
      <c r="C30" s="2" t="s">
        <v>12</v>
      </c>
      <c r="D30" s="2">
        <v>2011</v>
      </c>
      <c r="E30" s="10" t="s">
        <v>61</v>
      </c>
      <c r="F30" s="17">
        <v>38000000</v>
      </c>
      <c r="G30" s="17">
        <v>50958448</v>
      </c>
      <c r="H30" s="22">
        <v>78247508</v>
      </c>
    </row>
    <row r="31" spans="1:12" ht="10.5" customHeight="1" x14ac:dyDescent="0.2">
      <c r="F31" s="17"/>
      <c r="G31" s="17"/>
      <c r="H31" s="68"/>
    </row>
    <row r="32" spans="1:12" ht="10.5" customHeight="1" x14ac:dyDescent="0.2">
      <c r="A32" s="2" t="s">
        <v>92</v>
      </c>
      <c r="B32" s="2" t="s">
        <v>14</v>
      </c>
      <c r="C32" s="2" t="s">
        <v>12</v>
      </c>
      <c r="D32" s="2">
        <v>2016</v>
      </c>
      <c r="E32" s="10" t="s">
        <v>93</v>
      </c>
      <c r="F32" s="17">
        <v>36750000</v>
      </c>
      <c r="G32" s="17">
        <v>11362765</v>
      </c>
      <c r="H32" s="22">
        <v>95879054</v>
      </c>
    </row>
    <row r="33" spans="1:8" ht="10.5" customHeight="1" x14ac:dyDescent="0.2">
      <c r="F33" s="17"/>
      <c r="G33" s="17"/>
      <c r="H33" s="71"/>
    </row>
    <row r="34" spans="1:8" ht="10.5" customHeight="1" x14ac:dyDescent="0.2">
      <c r="A34" s="2" t="s">
        <v>108</v>
      </c>
      <c r="B34" s="2" t="s">
        <v>119</v>
      </c>
      <c r="C34" s="2" t="s">
        <v>12</v>
      </c>
      <c r="D34" s="2">
        <v>2018</v>
      </c>
      <c r="E34" s="10" t="s">
        <v>61</v>
      </c>
      <c r="F34" s="17">
        <v>35551289</v>
      </c>
      <c r="G34" s="17">
        <v>1978515</v>
      </c>
      <c r="H34" s="17">
        <v>67299019</v>
      </c>
    </row>
    <row r="35" spans="1:8" ht="10.5" customHeight="1" x14ac:dyDescent="0.2">
      <c r="F35" s="17"/>
      <c r="G35" s="17"/>
      <c r="H35" s="72"/>
    </row>
    <row r="36" spans="1:8" ht="10.5" customHeight="1" x14ac:dyDescent="0.2">
      <c r="A36" s="2" t="s">
        <v>125</v>
      </c>
      <c r="B36" s="25" t="s">
        <v>117</v>
      </c>
      <c r="C36" s="2" t="s">
        <v>19</v>
      </c>
      <c r="D36" s="2">
        <v>2019</v>
      </c>
      <c r="E36" s="12">
        <v>100000000</v>
      </c>
      <c r="F36" s="20">
        <v>75532145.189999998</v>
      </c>
      <c r="G36" s="20">
        <v>3745902.48</v>
      </c>
      <c r="H36" s="51">
        <v>79208111.549999997</v>
      </c>
    </row>
    <row r="37" spans="1:8" ht="10.5" customHeight="1" x14ac:dyDescent="0.2">
      <c r="F37" s="17"/>
      <c r="G37" s="17"/>
      <c r="H37" s="72"/>
    </row>
    <row r="38" spans="1:8" ht="10.5" customHeight="1" x14ac:dyDescent="0.2">
      <c r="A38" s="2" t="s">
        <v>110</v>
      </c>
      <c r="B38" s="25" t="s">
        <v>131</v>
      </c>
      <c r="C38" s="2" t="s">
        <v>24</v>
      </c>
      <c r="D38" s="2">
        <v>2018</v>
      </c>
      <c r="E38" s="44">
        <v>100000000</v>
      </c>
      <c r="F38" s="15">
        <v>97465298</v>
      </c>
      <c r="G38" s="15">
        <v>0</v>
      </c>
      <c r="H38" s="75">
        <v>96836638</v>
      </c>
    </row>
    <row r="39" spans="1:8" ht="10.5" customHeight="1" x14ac:dyDescent="0.2">
      <c r="A39" s="2" t="s">
        <v>112</v>
      </c>
      <c r="E39" s="29"/>
      <c r="F39" s="16"/>
      <c r="G39" s="16"/>
      <c r="H39" s="73"/>
    </row>
    <row r="40" spans="1:8" ht="10.5" customHeight="1" x14ac:dyDescent="0.2">
      <c r="F40" s="17"/>
      <c r="G40" s="17"/>
      <c r="H40" s="71"/>
    </row>
    <row r="41" spans="1:8" ht="10.5" customHeight="1" x14ac:dyDescent="0.2">
      <c r="A41" s="2" t="s">
        <v>22</v>
      </c>
      <c r="B41" s="25" t="s">
        <v>117</v>
      </c>
      <c r="C41" s="2" t="s">
        <v>24</v>
      </c>
      <c r="D41" s="2">
        <v>2011</v>
      </c>
      <c r="E41" s="23">
        <v>6307914</v>
      </c>
      <c r="F41" s="15">
        <v>6263626</v>
      </c>
      <c r="G41" s="15">
        <v>5698762</v>
      </c>
      <c r="H41" s="15">
        <v>1007815</v>
      </c>
    </row>
    <row r="42" spans="1:8" ht="10.5" customHeight="1" x14ac:dyDescent="0.2">
      <c r="A42" s="2" t="s">
        <v>48</v>
      </c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2011</v>
      </c>
      <c r="E44" s="12">
        <v>18000000</v>
      </c>
      <c r="F44" s="19">
        <v>15785682</v>
      </c>
      <c r="G44" s="19">
        <v>17483712</v>
      </c>
      <c r="H44" s="19">
        <v>3683810</v>
      </c>
    </row>
    <row r="45" spans="1:8" ht="10.5" customHeight="1" x14ac:dyDescent="0.2">
      <c r="A45" s="2" t="s">
        <v>45</v>
      </c>
      <c r="F45" s="19"/>
      <c r="G45" s="19"/>
      <c r="H45" s="74"/>
    </row>
    <row r="46" spans="1:8" ht="10.5" customHeight="1" x14ac:dyDescent="0.2">
      <c r="F46" s="19"/>
      <c r="G46" s="19"/>
      <c r="H46" s="74"/>
    </row>
    <row r="47" spans="1:8" ht="10.5" customHeight="1" x14ac:dyDescent="0.2">
      <c r="A47" s="2" t="s">
        <v>44</v>
      </c>
      <c r="B47" s="2" t="s">
        <v>18</v>
      </c>
      <c r="C47" s="2" t="s">
        <v>19</v>
      </c>
      <c r="D47" s="2">
        <v>2013</v>
      </c>
      <c r="E47" s="12">
        <v>65000000</v>
      </c>
      <c r="F47" s="36">
        <v>47874424</v>
      </c>
      <c r="G47" s="36">
        <v>5424210</v>
      </c>
      <c r="H47" s="36">
        <v>53782604</v>
      </c>
    </row>
    <row r="48" spans="1:8" ht="10.5" customHeight="1" x14ac:dyDescent="0.2">
      <c r="A48" s="2" t="s">
        <v>45</v>
      </c>
    </row>
    <row r="49" spans="1:8" ht="10.5" customHeight="1" x14ac:dyDescent="0.2">
      <c r="E49" s="29"/>
      <c r="F49" s="2"/>
      <c r="G49" s="2"/>
      <c r="H49" s="37"/>
    </row>
    <row r="50" spans="1:8" ht="10.5" customHeight="1" x14ac:dyDescent="0.2">
      <c r="A50" s="2" t="s">
        <v>44</v>
      </c>
      <c r="B50" s="2" t="s">
        <v>18</v>
      </c>
      <c r="C50" s="2" t="s">
        <v>19</v>
      </c>
      <c r="D50" s="2">
        <v>2012</v>
      </c>
      <c r="E50" s="12">
        <v>18000000</v>
      </c>
      <c r="F50" s="19">
        <v>14841537</v>
      </c>
      <c r="G50" s="19">
        <v>12190275</v>
      </c>
      <c r="H50" s="19">
        <v>9447238</v>
      </c>
    </row>
    <row r="51" spans="1:8" ht="10.5" customHeight="1" x14ac:dyDescent="0.2">
      <c r="A51" s="2" t="s">
        <v>46</v>
      </c>
    </row>
    <row r="53" spans="1:8" ht="10.5" customHeight="1" x14ac:dyDescent="0.2">
      <c r="A53" s="2" t="s">
        <v>86</v>
      </c>
      <c r="B53" s="2" t="s">
        <v>18</v>
      </c>
      <c r="C53" s="2" t="s">
        <v>12</v>
      </c>
      <c r="D53" s="2">
        <v>2015</v>
      </c>
      <c r="E53" s="10" t="s">
        <v>79</v>
      </c>
      <c r="F53" s="17">
        <v>25226403.739999998</v>
      </c>
      <c r="G53" s="17">
        <v>7650181.0099999998</v>
      </c>
      <c r="H53" s="17">
        <v>30988731.870000001</v>
      </c>
    </row>
    <row r="54" spans="1:8" ht="10.5" customHeight="1" x14ac:dyDescent="0.2">
      <c r="A54" s="2" t="s">
        <v>80</v>
      </c>
    </row>
    <row r="56" spans="1:8" ht="10.5" customHeight="1" x14ac:dyDescent="0.2">
      <c r="A56" s="2" t="s">
        <v>86</v>
      </c>
      <c r="B56" s="2" t="s">
        <v>18</v>
      </c>
      <c r="C56" s="2" t="s">
        <v>12</v>
      </c>
      <c r="D56" s="2">
        <v>2016</v>
      </c>
      <c r="E56" s="10" t="s">
        <v>59</v>
      </c>
      <c r="F56" s="17">
        <v>15653426.52</v>
      </c>
      <c r="G56" s="17">
        <v>1291854.46</v>
      </c>
      <c r="H56" s="42">
        <v>23355029.489999998</v>
      </c>
    </row>
    <row r="57" spans="1:8" ht="10.5" customHeight="1" x14ac:dyDescent="0.2">
      <c r="A57" s="2" t="s">
        <v>87</v>
      </c>
      <c r="F57" s="19"/>
      <c r="G57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1999</v>
      </c>
      <c r="E59" s="12">
        <v>1125000</v>
      </c>
      <c r="F59" s="19">
        <v>1102927.9099999999</v>
      </c>
      <c r="G59" s="19">
        <v>1751853.11</v>
      </c>
      <c r="H59" s="60">
        <v>4631.13</v>
      </c>
    </row>
    <row r="60" spans="1:8" ht="10.5" customHeight="1" x14ac:dyDescent="0.2">
      <c r="A60" s="2" t="s">
        <v>37</v>
      </c>
      <c r="F60" s="19"/>
      <c r="G60" s="19"/>
      <c r="H60" s="74"/>
    </row>
    <row r="61" spans="1:8" ht="10.5" customHeight="1" x14ac:dyDescent="0.2">
      <c r="F61" s="19"/>
      <c r="H61" s="74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2">
        <v>2002</v>
      </c>
      <c r="E62" s="12">
        <v>3300000</v>
      </c>
      <c r="F62" s="36">
        <v>3076428.67</v>
      </c>
      <c r="G62" s="36">
        <v>5061898.2300000004</v>
      </c>
      <c r="H62" s="19">
        <v>14965.6</v>
      </c>
    </row>
    <row r="63" spans="1:8" ht="10.5" customHeight="1" x14ac:dyDescent="0.2">
      <c r="A63" s="2" t="s">
        <v>38</v>
      </c>
      <c r="F63" s="19"/>
      <c r="G63" s="19"/>
    </row>
    <row r="64" spans="1:8" ht="10.5" customHeight="1" x14ac:dyDescent="0.2">
      <c r="F64" s="19"/>
      <c r="G64" s="19"/>
      <c r="H64" s="74"/>
    </row>
    <row r="65" spans="1:9" ht="10.5" customHeight="1" x14ac:dyDescent="0.2">
      <c r="A65" s="2" t="s">
        <v>66</v>
      </c>
      <c r="B65" s="2" t="s">
        <v>18</v>
      </c>
      <c r="C65" s="2" t="s">
        <v>19</v>
      </c>
      <c r="D65" s="7">
        <v>2012</v>
      </c>
      <c r="E65" s="78">
        <v>17500000</v>
      </c>
      <c r="F65" s="60">
        <v>15156967.92</v>
      </c>
      <c r="G65" s="60">
        <v>9398949.5899999999</v>
      </c>
      <c r="H65" s="60">
        <v>12386693.550000001</v>
      </c>
      <c r="I65" s="76"/>
    </row>
    <row r="66" spans="1:9" ht="10.5" customHeight="1" x14ac:dyDescent="0.2">
      <c r="A66" s="2" t="s">
        <v>43</v>
      </c>
      <c r="E66" s="79"/>
      <c r="F66" s="60"/>
      <c r="G66" s="60"/>
      <c r="H66" s="80"/>
      <c r="I66" s="77"/>
    </row>
    <row r="67" spans="1:9" ht="10.5" customHeight="1" x14ac:dyDescent="0.2">
      <c r="E67" s="79"/>
      <c r="F67" s="60"/>
      <c r="G67" s="60"/>
      <c r="H67" s="80"/>
    </row>
    <row r="68" spans="1:9" ht="10.5" customHeight="1" x14ac:dyDescent="0.2">
      <c r="A68" s="2" t="s">
        <v>68</v>
      </c>
      <c r="B68" s="2" t="s">
        <v>18</v>
      </c>
      <c r="C68" s="2" t="s">
        <v>12</v>
      </c>
      <c r="D68" s="2">
        <v>2014</v>
      </c>
      <c r="E68" s="81">
        <v>35000000</v>
      </c>
      <c r="F68" s="55">
        <v>19618513.41</v>
      </c>
      <c r="G68" s="55">
        <v>45699482.649999999</v>
      </c>
      <c r="H68" s="55">
        <v>341066.68</v>
      </c>
    </row>
    <row r="69" spans="1:9" ht="10.5" customHeight="1" x14ac:dyDescent="0.2">
      <c r="A69" s="2" t="s">
        <v>69</v>
      </c>
      <c r="E69" s="79"/>
      <c r="F69" s="60"/>
      <c r="G69" s="60"/>
      <c r="H69" s="80"/>
    </row>
    <row r="70" spans="1:9" ht="10.5" customHeight="1" x14ac:dyDescent="0.2">
      <c r="E70" s="79"/>
      <c r="F70" s="60"/>
      <c r="G70" s="60"/>
      <c r="H70" s="80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2">
        <v>2015</v>
      </c>
      <c r="E71" s="78">
        <v>35000000</v>
      </c>
      <c r="F71" s="28">
        <v>30829648</v>
      </c>
      <c r="G71" s="28">
        <v>11815042</v>
      </c>
      <c r="H71" s="47">
        <v>30780278</v>
      </c>
    </row>
    <row r="72" spans="1:9" ht="10.5" customHeight="1" x14ac:dyDescent="0.2">
      <c r="A72" s="2" t="s">
        <v>113</v>
      </c>
      <c r="E72" s="29"/>
      <c r="F72" s="2"/>
      <c r="G72" s="2"/>
      <c r="H72" s="39"/>
    </row>
    <row r="73" spans="1:9" ht="10.5" customHeight="1" x14ac:dyDescent="0.2">
      <c r="E73" s="29"/>
      <c r="F73" s="2"/>
      <c r="G73" s="2"/>
      <c r="H73" s="39"/>
    </row>
    <row r="74" spans="1:9" ht="10.5" customHeight="1" x14ac:dyDescent="0.2">
      <c r="A74" s="2" t="s">
        <v>94</v>
      </c>
      <c r="B74" s="2" t="s">
        <v>18</v>
      </c>
      <c r="C74" s="2" t="s">
        <v>19</v>
      </c>
      <c r="D74" s="2">
        <v>2016</v>
      </c>
      <c r="E74" s="78">
        <v>30000000</v>
      </c>
      <c r="F74" s="28">
        <v>26309065</v>
      </c>
      <c r="G74" s="28">
        <v>6838069</v>
      </c>
      <c r="H74" s="63">
        <v>33742798</v>
      </c>
      <c r="I74" s="37"/>
    </row>
    <row r="75" spans="1:9" ht="10.5" customHeight="1" x14ac:dyDescent="0.2">
      <c r="A75" s="2" t="s">
        <v>100</v>
      </c>
      <c r="E75" s="29"/>
      <c r="F75" s="2"/>
      <c r="G75" s="2"/>
      <c r="H75" s="39"/>
    </row>
    <row r="76" spans="1:9" ht="10.5" customHeight="1" x14ac:dyDescent="0.2">
      <c r="A76" s="37"/>
      <c r="B76" s="37"/>
      <c r="C76" s="37"/>
      <c r="D76" s="37"/>
      <c r="E76" s="45"/>
      <c r="F76" s="37"/>
      <c r="G76" s="37"/>
      <c r="H76" s="37"/>
    </row>
    <row r="77" spans="1:9" ht="10.5" customHeight="1" x14ac:dyDescent="0.2">
      <c r="A77" s="37"/>
      <c r="B77" s="37"/>
      <c r="C77" s="37"/>
      <c r="D77" s="37"/>
      <c r="E77" s="45"/>
      <c r="F77" s="37"/>
      <c r="G77" s="37"/>
      <c r="H77" s="37"/>
    </row>
    <row r="78" spans="1:9" ht="10.5" customHeight="1" x14ac:dyDescent="0.25">
      <c r="A78" s="33" t="s">
        <v>83</v>
      </c>
      <c r="E78" s="29"/>
      <c r="F78" s="2"/>
      <c r="G78" s="2"/>
      <c r="H78" s="37"/>
    </row>
    <row r="79" spans="1:9" ht="10.5" customHeight="1" x14ac:dyDescent="0.2">
      <c r="E79" s="29"/>
      <c r="F79" s="2"/>
      <c r="G79" s="2"/>
      <c r="H79" s="37"/>
    </row>
    <row r="80" spans="1:9" ht="10.5" customHeight="1" x14ac:dyDescent="0.2">
      <c r="E80" s="29"/>
      <c r="F80" s="2"/>
      <c r="G80" s="2"/>
      <c r="H80" s="37"/>
    </row>
    <row r="81" spans="1:11" ht="10.5" customHeight="1" x14ac:dyDescent="0.2">
      <c r="E81" s="29"/>
      <c r="F81" s="2"/>
      <c r="G81" s="2"/>
      <c r="H81" s="37"/>
    </row>
    <row r="83" spans="1:11" ht="10.5" customHeight="1" x14ac:dyDescent="0.2">
      <c r="E83" s="29"/>
      <c r="F83" s="2"/>
      <c r="G83" s="2"/>
      <c r="H83" s="37"/>
    </row>
    <row r="84" spans="1:11" ht="10.5" customHeight="1" x14ac:dyDescent="0.2">
      <c r="E84" s="29"/>
      <c r="F84" s="2"/>
      <c r="G84" s="2"/>
      <c r="H84" s="37"/>
    </row>
    <row r="86" spans="1:11" ht="10.5" customHeight="1" x14ac:dyDescent="0.2">
      <c r="E86" s="29"/>
      <c r="F86" s="2"/>
      <c r="G86" s="2"/>
      <c r="H86" s="37"/>
    </row>
    <row r="87" spans="1:11" ht="10.5" customHeight="1" x14ac:dyDescent="0.2">
      <c r="E87" s="29"/>
      <c r="F87" s="2"/>
      <c r="G87" s="2"/>
      <c r="H87" s="37"/>
    </row>
    <row r="90" spans="1:11" s="3" customFormat="1" ht="10.5" customHeight="1" x14ac:dyDescent="0.2">
      <c r="A90" s="1"/>
      <c r="B90" s="2"/>
      <c r="C90" s="2"/>
      <c r="D90" s="2"/>
      <c r="E90" s="10"/>
      <c r="H90" s="65"/>
      <c r="I90" s="2"/>
      <c r="J90" s="2"/>
      <c r="K90" s="2"/>
    </row>
    <row r="91" spans="1:11" s="3" customFormat="1" ht="10.5" customHeight="1" x14ac:dyDescent="0.2">
      <c r="A91" s="2"/>
      <c r="B91" s="2"/>
      <c r="C91" s="2"/>
      <c r="D91" s="2"/>
      <c r="E91" s="14"/>
      <c r="G91" s="10"/>
      <c r="H91" s="65"/>
      <c r="I91" s="2"/>
      <c r="J91" s="2"/>
      <c r="K91" s="2"/>
    </row>
    <row r="97" spans="1:11" s="3" customFormat="1" ht="10.5" customHeight="1" x14ac:dyDescent="0.2">
      <c r="A97" s="1"/>
      <c r="B97" s="2"/>
      <c r="C97" s="2"/>
      <c r="D97" s="2"/>
      <c r="E97" s="10"/>
      <c r="H97" s="65"/>
      <c r="I97" s="2"/>
      <c r="J97" s="2"/>
      <c r="K97" s="2"/>
    </row>
  </sheetData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99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12" ht="10.5" customHeight="1" x14ac:dyDescent="0.2">
      <c r="A1" s="1" t="s">
        <v>0</v>
      </c>
      <c r="B1" s="1" t="s">
        <v>135</v>
      </c>
    </row>
    <row r="3" spans="1:12" ht="10.5" customHeight="1" x14ac:dyDescent="0.2">
      <c r="A3" s="1" t="s">
        <v>96</v>
      </c>
      <c r="B3" s="1"/>
    </row>
    <row r="5" spans="1:12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2" s="4" customFormat="1" ht="10.5" customHeight="1" x14ac:dyDescent="0.2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23230837.050000001</v>
      </c>
      <c r="G6" s="44">
        <v>508695.64</v>
      </c>
      <c r="H6" s="44">
        <v>24308143.77</v>
      </c>
    </row>
    <row r="7" spans="1:12" s="4" customFormat="1" ht="10.5" customHeight="1" x14ac:dyDescent="0.2">
      <c r="A7" s="25" t="s">
        <v>99</v>
      </c>
      <c r="C7" s="24"/>
      <c r="E7" s="11"/>
      <c r="F7" s="5"/>
      <c r="G7" s="5"/>
      <c r="H7" s="66"/>
    </row>
    <row r="8" spans="1:12" s="4" customFormat="1" ht="10.5" customHeight="1" x14ac:dyDescent="0.2">
      <c r="A8" s="25"/>
      <c r="C8" s="24"/>
      <c r="E8" s="11"/>
      <c r="F8" s="5"/>
      <c r="G8" s="5"/>
      <c r="H8" s="66"/>
    </row>
    <row r="9" spans="1:12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81270658.730000004</v>
      </c>
      <c r="G9" s="20">
        <v>19247175.030000001</v>
      </c>
      <c r="H9" s="20">
        <v>83502006.719999999</v>
      </c>
    </row>
    <row r="10" spans="1:12" s="4" customFormat="1" ht="10.5" customHeight="1" x14ac:dyDescent="0.2">
      <c r="A10" s="25"/>
      <c r="B10" s="25"/>
      <c r="C10" s="43"/>
      <c r="D10" s="29"/>
      <c r="E10" s="20"/>
      <c r="F10" s="20"/>
      <c r="G10" s="20"/>
      <c r="H10" s="67"/>
    </row>
    <row r="11" spans="1:12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53">
        <v>5000000</v>
      </c>
      <c r="G11" s="53">
        <v>0</v>
      </c>
      <c r="H11" s="82">
        <v>4742318.33</v>
      </c>
    </row>
    <row r="12" spans="1:12" s="4" customFormat="1" ht="10.5" customHeight="1" x14ac:dyDescent="0.2">
      <c r="A12" s="25"/>
      <c r="B12" s="25"/>
      <c r="C12" s="43"/>
      <c r="D12" s="29"/>
      <c r="E12" s="20"/>
      <c r="F12" s="20"/>
      <c r="G12" s="20"/>
      <c r="H12" s="67"/>
    </row>
    <row r="13" spans="1:12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17">
        <v>11081243</v>
      </c>
      <c r="G13" s="17">
        <v>0</v>
      </c>
      <c r="H13" s="22">
        <v>9934750.2300000004</v>
      </c>
    </row>
    <row r="14" spans="1:12" s="4" customFormat="1" ht="10.5" customHeight="1" x14ac:dyDescent="0.2">
      <c r="A14" s="25"/>
      <c r="B14" s="25"/>
      <c r="C14" s="43"/>
      <c r="D14" s="29"/>
      <c r="E14" s="20"/>
      <c r="F14" s="20"/>
      <c r="G14" s="20"/>
      <c r="H14" s="67"/>
    </row>
    <row r="15" spans="1:12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2015</v>
      </c>
      <c r="E15" s="52">
        <v>20000000</v>
      </c>
      <c r="F15" s="53">
        <v>16740000</v>
      </c>
      <c r="G15" s="52">
        <v>4700000</v>
      </c>
      <c r="H15" s="53">
        <v>22346660</v>
      </c>
      <c r="I15" s="52"/>
      <c r="J15" s="48"/>
      <c r="K15" s="44"/>
      <c r="L15" s="52"/>
    </row>
    <row r="16" spans="1:12" s="4" customFormat="1" ht="10.5" customHeight="1" x14ac:dyDescent="0.2">
      <c r="A16" s="25" t="s">
        <v>77</v>
      </c>
      <c r="B16" s="2"/>
      <c r="C16" s="25"/>
      <c r="D16" s="29"/>
      <c r="E16" s="23"/>
      <c r="F16" s="15"/>
      <c r="G16" s="30"/>
      <c r="H16" s="69"/>
      <c r="I16" s="52"/>
      <c r="J16" s="15"/>
      <c r="K16" s="15"/>
      <c r="L16" s="53"/>
    </row>
    <row r="17" spans="1:12" s="4" customFormat="1" ht="10.5" customHeight="1" x14ac:dyDescent="0.2">
      <c r="A17" s="25"/>
      <c r="B17" s="2"/>
      <c r="C17" s="25"/>
      <c r="D17" s="29"/>
      <c r="E17" s="23"/>
      <c r="F17" s="15"/>
      <c r="G17" s="30"/>
      <c r="H17" s="69"/>
      <c r="I17" s="52"/>
      <c r="J17" s="15"/>
      <c r="K17" s="15"/>
      <c r="L17" s="53"/>
    </row>
    <row r="18" spans="1:12" s="4" customFormat="1" ht="10.5" customHeight="1" x14ac:dyDescent="0.2">
      <c r="A18" s="25" t="s">
        <v>76</v>
      </c>
      <c r="B18" s="2" t="s">
        <v>18</v>
      </c>
      <c r="C18" s="25" t="s">
        <v>24</v>
      </c>
      <c r="D18" s="29">
        <v>2016</v>
      </c>
      <c r="E18" s="52">
        <v>20000000</v>
      </c>
      <c r="F18" s="53">
        <v>15300000</v>
      </c>
      <c r="G18" s="52">
        <v>3420000</v>
      </c>
      <c r="H18" s="53">
        <v>18879839</v>
      </c>
      <c r="I18" s="52"/>
      <c r="J18" s="23"/>
      <c r="K18" s="23"/>
      <c r="L18" s="52"/>
    </row>
    <row r="19" spans="1:12" s="4" customFormat="1" ht="10.5" customHeight="1" x14ac:dyDescent="0.2">
      <c r="A19" s="25" t="s">
        <v>85</v>
      </c>
      <c r="B19" s="2"/>
      <c r="C19" s="25"/>
      <c r="D19" s="24"/>
      <c r="E19" s="23"/>
      <c r="F19" s="15"/>
      <c r="G19" s="15"/>
      <c r="H19" s="69"/>
      <c r="I19" s="52"/>
      <c r="J19" s="15"/>
      <c r="K19" s="15"/>
      <c r="L19" s="53"/>
    </row>
    <row r="20" spans="1:12" s="4" customFormat="1" ht="10.5" customHeight="1" x14ac:dyDescent="0.2">
      <c r="E20" s="11"/>
      <c r="F20" s="35"/>
      <c r="G20" s="35"/>
      <c r="H20" s="70"/>
      <c r="I20" s="83"/>
      <c r="J20" s="35"/>
      <c r="K20" s="35"/>
      <c r="L20" s="54"/>
    </row>
    <row r="21" spans="1:12" s="4" customFormat="1" ht="10.5" customHeight="1" x14ac:dyDescent="0.2">
      <c r="A21" s="25" t="s">
        <v>76</v>
      </c>
      <c r="B21" s="2" t="s">
        <v>18</v>
      </c>
      <c r="C21" s="25" t="s">
        <v>24</v>
      </c>
      <c r="D21" s="29">
        <v>2017</v>
      </c>
      <c r="E21" s="52">
        <v>20000000</v>
      </c>
      <c r="F21" s="53">
        <v>14200000</v>
      </c>
      <c r="G21" s="52">
        <v>400000</v>
      </c>
      <c r="H21" s="53">
        <v>19918994</v>
      </c>
      <c r="I21" s="52"/>
      <c r="J21" s="15"/>
      <c r="K21" s="23"/>
      <c r="L21" s="53"/>
    </row>
    <row r="22" spans="1:12" s="4" customFormat="1" ht="10.5" customHeight="1" x14ac:dyDescent="0.2">
      <c r="A22" s="25" t="s">
        <v>103</v>
      </c>
      <c r="B22" s="2"/>
      <c r="C22" s="25"/>
      <c r="D22" s="24"/>
      <c r="E22" s="23"/>
      <c r="F22" s="15"/>
      <c r="G22" s="15"/>
      <c r="H22" s="69"/>
    </row>
    <row r="23" spans="1:12" s="4" customFormat="1" ht="10.5" customHeight="1" x14ac:dyDescent="0.2">
      <c r="E23" s="11"/>
      <c r="F23" s="35"/>
      <c r="G23" s="35"/>
      <c r="H23" s="70"/>
    </row>
    <row r="24" spans="1:12" ht="10.5" customHeight="1" x14ac:dyDescent="0.2">
      <c r="A24" s="2" t="s">
        <v>10</v>
      </c>
      <c r="B24" s="2" t="s">
        <v>11</v>
      </c>
      <c r="C24" s="2" t="s">
        <v>12</v>
      </c>
      <c r="D24" s="2">
        <v>2005</v>
      </c>
      <c r="E24" s="10" t="s">
        <v>58</v>
      </c>
      <c r="F24" s="17">
        <v>42075000</v>
      </c>
      <c r="G24" s="17">
        <v>64489069</v>
      </c>
      <c r="H24" s="22">
        <v>635090</v>
      </c>
    </row>
    <row r="25" spans="1:12" ht="10.5" customHeight="1" x14ac:dyDescent="0.2">
      <c r="F25" s="17"/>
      <c r="G25" s="17"/>
      <c r="H25" s="68"/>
    </row>
    <row r="26" spans="1:12" ht="10.5" customHeight="1" x14ac:dyDescent="0.2">
      <c r="A26" s="2" t="s">
        <v>13</v>
      </c>
      <c r="B26" s="2" t="s">
        <v>11</v>
      </c>
      <c r="C26" s="2" t="s">
        <v>12</v>
      </c>
      <c r="D26" s="2">
        <v>2006</v>
      </c>
      <c r="E26" s="79" t="s">
        <v>59</v>
      </c>
      <c r="F26" s="58">
        <v>19400000</v>
      </c>
      <c r="G26" s="58">
        <v>30885241</v>
      </c>
      <c r="H26" s="55">
        <v>3491803</v>
      </c>
    </row>
    <row r="27" spans="1:12" s="4" customFormat="1" ht="10.5" customHeight="1" x14ac:dyDescent="0.2">
      <c r="E27" s="11"/>
      <c r="F27" s="35"/>
      <c r="G27" s="35"/>
      <c r="H27" s="70"/>
    </row>
    <row r="28" spans="1:12" ht="10.5" customHeight="1" x14ac:dyDescent="0.2">
      <c r="A28" s="2" t="s">
        <v>13</v>
      </c>
      <c r="B28" s="2" t="s">
        <v>14</v>
      </c>
      <c r="C28" s="2" t="s">
        <v>12</v>
      </c>
      <c r="D28" s="2">
        <v>2006</v>
      </c>
      <c r="E28" s="79" t="s">
        <v>59</v>
      </c>
      <c r="F28" s="58">
        <v>19600000</v>
      </c>
      <c r="G28" s="58">
        <v>33219792</v>
      </c>
      <c r="H28" s="55">
        <v>11406833</v>
      </c>
    </row>
    <row r="29" spans="1:12" s="4" customFormat="1" ht="10.5" customHeight="1" x14ac:dyDescent="0.2">
      <c r="E29" s="11"/>
      <c r="F29" s="35"/>
      <c r="G29" s="35"/>
      <c r="H29" s="70"/>
    </row>
    <row r="30" spans="1:12" ht="10.5" customHeight="1" x14ac:dyDescent="0.2">
      <c r="A30" s="2" t="s">
        <v>60</v>
      </c>
      <c r="B30" s="2" t="s">
        <v>11</v>
      </c>
      <c r="C30" s="2" t="s">
        <v>12</v>
      </c>
      <c r="D30" s="2">
        <v>2011</v>
      </c>
      <c r="E30" s="79" t="s">
        <v>61</v>
      </c>
      <c r="F30" s="58">
        <v>34100000</v>
      </c>
      <c r="G30" s="58">
        <v>38216545</v>
      </c>
      <c r="H30" s="55">
        <v>37718161</v>
      </c>
    </row>
    <row r="31" spans="1:12" s="4" customFormat="1" ht="10.5" customHeight="1" x14ac:dyDescent="0.2">
      <c r="E31" s="11"/>
      <c r="F31" s="35"/>
      <c r="G31" s="35"/>
      <c r="H31" s="70"/>
    </row>
    <row r="32" spans="1:12" ht="10.5" customHeight="1" x14ac:dyDescent="0.2">
      <c r="A32" s="2" t="s">
        <v>60</v>
      </c>
      <c r="B32" s="2" t="s">
        <v>14</v>
      </c>
      <c r="C32" s="2" t="s">
        <v>12</v>
      </c>
      <c r="D32" s="2">
        <v>2011</v>
      </c>
      <c r="E32" s="79" t="s">
        <v>61</v>
      </c>
      <c r="F32" s="58">
        <v>38000000</v>
      </c>
      <c r="G32" s="58">
        <v>58232965</v>
      </c>
      <c r="H32" s="55">
        <v>80950182</v>
      </c>
    </row>
    <row r="33" spans="1:8" s="4" customFormat="1" ht="10.5" customHeight="1" x14ac:dyDescent="0.2">
      <c r="E33" s="11"/>
      <c r="F33" s="35"/>
      <c r="G33" s="35"/>
      <c r="H33" s="70"/>
    </row>
    <row r="34" spans="1:8" ht="10.5" customHeight="1" x14ac:dyDescent="0.2">
      <c r="A34" s="2" t="s">
        <v>92</v>
      </c>
      <c r="B34" s="2" t="s">
        <v>14</v>
      </c>
      <c r="C34" s="2" t="s">
        <v>12</v>
      </c>
      <c r="D34" s="2">
        <v>2016</v>
      </c>
      <c r="E34" s="79" t="s">
        <v>93</v>
      </c>
      <c r="F34" s="58">
        <v>37250000</v>
      </c>
      <c r="G34" s="58">
        <v>15262931</v>
      </c>
      <c r="H34" s="55">
        <v>108839829</v>
      </c>
    </row>
    <row r="35" spans="1:8" ht="10.5" customHeight="1" x14ac:dyDescent="0.2">
      <c r="F35" s="17"/>
      <c r="G35" s="17"/>
      <c r="H35" s="71"/>
    </row>
    <row r="36" spans="1:8" ht="10.5" customHeight="1" x14ac:dyDescent="0.2">
      <c r="A36" s="2" t="s">
        <v>108</v>
      </c>
      <c r="B36" s="2" t="s">
        <v>119</v>
      </c>
      <c r="C36" s="2" t="s">
        <v>12</v>
      </c>
      <c r="D36" s="2">
        <v>2018</v>
      </c>
      <c r="E36" s="10" t="s">
        <v>61</v>
      </c>
      <c r="F36" s="17">
        <v>35551289</v>
      </c>
      <c r="G36" s="17">
        <v>5156936</v>
      </c>
      <c r="H36" s="17">
        <v>65055362</v>
      </c>
    </row>
    <row r="37" spans="1:8" ht="10.5" customHeight="1" x14ac:dyDescent="0.2">
      <c r="F37" s="17"/>
      <c r="G37" s="17"/>
      <c r="H37" s="72"/>
    </row>
    <row r="38" spans="1:8" ht="10.5" customHeight="1" x14ac:dyDescent="0.2">
      <c r="A38" s="2" t="s">
        <v>125</v>
      </c>
      <c r="B38" s="25" t="s">
        <v>117</v>
      </c>
      <c r="C38" s="2" t="s">
        <v>19</v>
      </c>
      <c r="D38" s="2">
        <v>2019</v>
      </c>
      <c r="E38" s="12">
        <v>100000000</v>
      </c>
      <c r="F38" s="20">
        <v>75532145.189999998</v>
      </c>
      <c r="G38" s="20">
        <v>5176389.68</v>
      </c>
      <c r="H38" s="51">
        <v>79508320.400000006</v>
      </c>
    </row>
    <row r="39" spans="1:8" ht="10.5" customHeight="1" x14ac:dyDescent="0.2">
      <c r="F39" s="17"/>
      <c r="G39" s="17"/>
      <c r="H39" s="72"/>
    </row>
    <row r="40" spans="1:8" ht="10.5" customHeight="1" x14ac:dyDescent="0.2">
      <c r="A40" s="2" t="s">
        <v>110</v>
      </c>
      <c r="B40" s="25" t="s">
        <v>131</v>
      </c>
      <c r="C40" s="2" t="s">
        <v>24</v>
      </c>
      <c r="D40" s="2">
        <v>2018</v>
      </c>
      <c r="E40" s="49">
        <v>100000000</v>
      </c>
      <c r="F40" s="53">
        <v>97465298</v>
      </c>
      <c r="G40" s="53">
        <v>0</v>
      </c>
      <c r="H40" s="82">
        <v>96977149</v>
      </c>
    </row>
    <row r="41" spans="1:8" ht="10.5" customHeight="1" x14ac:dyDescent="0.2">
      <c r="A41" s="2" t="s">
        <v>112</v>
      </c>
      <c r="E41" s="29"/>
      <c r="F41" s="16"/>
      <c r="G41" s="16"/>
      <c r="H41" s="73"/>
    </row>
    <row r="42" spans="1:8" ht="10.5" customHeight="1" x14ac:dyDescent="0.2">
      <c r="F42" s="17"/>
      <c r="G42" s="17"/>
      <c r="H42" s="71"/>
    </row>
    <row r="43" spans="1:8" ht="10.5" customHeight="1" x14ac:dyDescent="0.2">
      <c r="A43" s="2" t="s">
        <v>22</v>
      </c>
      <c r="B43" s="25" t="s">
        <v>117</v>
      </c>
      <c r="C43" s="2" t="s">
        <v>24</v>
      </c>
      <c r="D43" s="2">
        <v>2011</v>
      </c>
      <c r="E43" s="23">
        <v>6307914</v>
      </c>
      <c r="F43" s="15">
        <v>6263626</v>
      </c>
      <c r="G43" s="15">
        <v>5698762</v>
      </c>
      <c r="H43" s="15">
        <v>952966</v>
      </c>
    </row>
    <row r="44" spans="1:8" ht="10.5" customHeight="1" x14ac:dyDescent="0.2">
      <c r="A44" s="2" t="s">
        <v>48</v>
      </c>
    </row>
    <row r="46" spans="1:8" ht="10.5" customHeight="1" x14ac:dyDescent="0.2">
      <c r="A46" s="2" t="s">
        <v>44</v>
      </c>
      <c r="B46" s="2" t="s">
        <v>18</v>
      </c>
      <c r="C46" s="2" t="s">
        <v>19</v>
      </c>
      <c r="D46" s="2">
        <v>2011</v>
      </c>
      <c r="E46" s="12">
        <v>18000000</v>
      </c>
      <c r="F46" s="19">
        <v>15785682</v>
      </c>
      <c r="G46" s="19">
        <v>17639607</v>
      </c>
      <c r="H46" s="19">
        <v>3896747</v>
      </c>
    </row>
    <row r="47" spans="1:8" ht="10.5" customHeight="1" x14ac:dyDescent="0.2">
      <c r="A47" s="2" t="s">
        <v>45</v>
      </c>
      <c r="F47" s="19"/>
      <c r="G47" s="19"/>
      <c r="H47" s="74"/>
    </row>
    <row r="48" spans="1:8" ht="10.5" customHeight="1" x14ac:dyDescent="0.2">
      <c r="F48" s="19"/>
      <c r="G48" s="19"/>
      <c r="H48" s="74"/>
    </row>
    <row r="49" spans="1:8" ht="10.5" customHeight="1" x14ac:dyDescent="0.2">
      <c r="A49" s="2" t="s">
        <v>44</v>
      </c>
      <c r="B49" s="2" t="s">
        <v>18</v>
      </c>
      <c r="C49" s="2" t="s">
        <v>19</v>
      </c>
      <c r="D49" s="2">
        <v>2013</v>
      </c>
      <c r="E49" s="12">
        <v>65000000</v>
      </c>
      <c r="F49" s="36">
        <v>47874424</v>
      </c>
      <c r="G49" s="36">
        <v>5923800</v>
      </c>
      <c r="H49" s="36">
        <v>55408451</v>
      </c>
    </row>
    <row r="50" spans="1:8" ht="10.5" customHeight="1" x14ac:dyDescent="0.2">
      <c r="A50" s="2" t="s">
        <v>45</v>
      </c>
    </row>
    <row r="51" spans="1:8" ht="10.5" customHeight="1" x14ac:dyDescent="0.2">
      <c r="E51" s="29"/>
      <c r="F51" s="2"/>
      <c r="G51" s="2"/>
      <c r="H51" s="37"/>
    </row>
    <row r="52" spans="1:8" ht="10.5" customHeight="1" x14ac:dyDescent="0.2">
      <c r="A52" s="2" t="s">
        <v>44</v>
      </c>
      <c r="B52" s="2" t="s">
        <v>18</v>
      </c>
      <c r="C52" s="2" t="s">
        <v>19</v>
      </c>
      <c r="D52" s="2">
        <v>2012</v>
      </c>
      <c r="E52" s="12">
        <v>18000000</v>
      </c>
      <c r="F52" s="19">
        <v>14841537</v>
      </c>
      <c r="G52" s="19">
        <v>12190275</v>
      </c>
      <c r="H52" s="19">
        <v>9751518</v>
      </c>
    </row>
    <row r="53" spans="1:8" ht="10.5" customHeight="1" x14ac:dyDescent="0.2">
      <c r="A53" s="2" t="s">
        <v>46</v>
      </c>
    </row>
    <row r="55" spans="1:8" ht="10.5" customHeight="1" x14ac:dyDescent="0.2">
      <c r="A55" s="2" t="s">
        <v>86</v>
      </c>
      <c r="B55" s="2" t="s">
        <v>18</v>
      </c>
      <c r="C55" s="2" t="s">
        <v>12</v>
      </c>
      <c r="D55" s="2">
        <v>2015</v>
      </c>
      <c r="E55" s="79" t="s">
        <v>79</v>
      </c>
      <c r="F55" s="58">
        <v>25627091.530000001</v>
      </c>
      <c r="G55" s="58">
        <v>12319312.83</v>
      </c>
      <c r="H55" s="58">
        <v>29022314.210000001</v>
      </c>
    </row>
    <row r="56" spans="1:8" ht="10.5" customHeight="1" x14ac:dyDescent="0.2">
      <c r="A56" s="2" t="s">
        <v>80</v>
      </c>
    </row>
    <row r="58" spans="1:8" ht="10.5" customHeight="1" x14ac:dyDescent="0.2">
      <c r="A58" s="2" t="s">
        <v>86</v>
      </c>
      <c r="B58" s="2" t="s">
        <v>18</v>
      </c>
      <c r="C58" s="2" t="s">
        <v>12</v>
      </c>
      <c r="D58" s="2">
        <v>2016</v>
      </c>
      <c r="E58" s="79" t="s">
        <v>59</v>
      </c>
      <c r="F58" s="58">
        <v>17160000.739999998</v>
      </c>
      <c r="G58" s="58">
        <v>2837597.54</v>
      </c>
      <c r="H58" s="62">
        <v>26527307.91</v>
      </c>
    </row>
    <row r="59" spans="1:8" ht="10.5" customHeight="1" x14ac:dyDescent="0.2">
      <c r="A59" s="2" t="s">
        <v>87</v>
      </c>
      <c r="F59" s="19"/>
      <c r="G59" s="19"/>
    </row>
    <row r="61" spans="1:8" ht="10.5" customHeight="1" x14ac:dyDescent="0.2">
      <c r="A61" s="2" t="s">
        <v>66</v>
      </c>
      <c r="B61" s="2" t="s">
        <v>18</v>
      </c>
      <c r="C61" s="2" t="s">
        <v>19</v>
      </c>
      <c r="D61" s="2">
        <v>1999</v>
      </c>
      <c r="E61" s="12">
        <v>1125000</v>
      </c>
      <c r="F61" s="19">
        <v>1102927.9099999999</v>
      </c>
      <c r="G61" s="19">
        <v>1751853.11</v>
      </c>
      <c r="H61" s="60">
        <v>4631.13</v>
      </c>
    </row>
    <row r="62" spans="1:8" ht="10.5" customHeight="1" x14ac:dyDescent="0.2">
      <c r="A62" s="2" t="s">
        <v>37</v>
      </c>
      <c r="F62" s="19"/>
      <c r="G62" s="19"/>
      <c r="H62" s="74"/>
    </row>
    <row r="63" spans="1:8" ht="10.5" customHeight="1" x14ac:dyDescent="0.2">
      <c r="F63" s="19"/>
      <c r="H63" s="74"/>
    </row>
    <row r="64" spans="1:8" ht="10.5" customHeight="1" x14ac:dyDescent="0.2">
      <c r="A64" s="2" t="s">
        <v>66</v>
      </c>
      <c r="B64" s="2" t="s">
        <v>18</v>
      </c>
      <c r="C64" s="2" t="s">
        <v>19</v>
      </c>
      <c r="D64" s="2">
        <v>2002</v>
      </c>
      <c r="E64" s="12">
        <v>3300000</v>
      </c>
      <c r="F64" s="36">
        <v>3076428.67</v>
      </c>
      <c r="G64" s="36">
        <v>5064274.6900000004</v>
      </c>
      <c r="H64" s="19">
        <v>12589.14</v>
      </c>
    </row>
    <row r="65" spans="1:9" ht="10.5" customHeight="1" x14ac:dyDescent="0.2">
      <c r="A65" s="2" t="s">
        <v>38</v>
      </c>
      <c r="F65" s="19"/>
      <c r="G65" s="19"/>
    </row>
    <row r="66" spans="1:9" ht="10.5" customHeight="1" x14ac:dyDescent="0.2">
      <c r="F66" s="19"/>
      <c r="G66" s="19"/>
      <c r="H66" s="74"/>
    </row>
    <row r="67" spans="1:9" ht="10.5" customHeight="1" x14ac:dyDescent="0.2">
      <c r="A67" s="2" t="s">
        <v>66</v>
      </c>
      <c r="B67" s="2" t="s">
        <v>18</v>
      </c>
      <c r="C67" s="2" t="s">
        <v>19</v>
      </c>
      <c r="D67" s="7">
        <v>2012</v>
      </c>
      <c r="E67" s="12">
        <v>17500000</v>
      </c>
      <c r="F67" s="19">
        <v>15252452.939999999</v>
      </c>
      <c r="G67" s="19">
        <v>12170893.68</v>
      </c>
      <c r="H67" s="60">
        <v>10075389.800000001</v>
      </c>
    </row>
    <row r="68" spans="1:9" ht="10.5" customHeight="1" x14ac:dyDescent="0.2">
      <c r="A68" s="2" t="s">
        <v>43</v>
      </c>
      <c r="F68" s="19"/>
      <c r="G68" s="19"/>
      <c r="H68" s="74"/>
    </row>
    <row r="69" spans="1:9" ht="10.5" customHeight="1" x14ac:dyDescent="0.2">
      <c r="F69" s="19"/>
      <c r="G69" s="19"/>
      <c r="H69" s="74"/>
    </row>
    <row r="70" spans="1:9" ht="10.5" customHeight="1" x14ac:dyDescent="0.2">
      <c r="A70" s="2" t="s">
        <v>68</v>
      </c>
      <c r="B70" s="2" t="s">
        <v>18</v>
      </c>
      <c r="C70" s="2" t="s">
        <v>12</v>
      </c>
      <c r="D70" s="2">
        <v>2014</v>
      </c>
      <c r="E70" s="21">
        <v>35000000</v>
      </c>
      <c r="F70" s="22">
        <v>19618513.41</v>
      </c>
      <c r="G70" s="22">
        <v>45699482.649999999</v>
      </c>
      <c r="H70" s="55">
        <v>341066.68</v>
      </c>
    </row>
    <row r="71" spans="1:9" ht="10.5" customHeight="1" x14ac:dyDescent="0.2">
      <c r="A71" s="2" t="s">
        <v>69</v>
      </c>
      <c r="F71" s="19"/>
      <c r="G71" s="19"/>
      <c r="H71" s="74"/>
    </row>
    <row r="72" spans="1:9" ht="10.5" customHeight="1" x14ac:dyDescent="0.2">
      <c r="F72" s="19"/>
      <c r="G72" s="19"/>
      <c r="H72" s="74"/>
    </row>
    <row r="73" spans="1:9" ht="10.5" customHeight="1" x14ac:dyDescent="0.2">
      <c r="A73" s="2" t="s">
        <v>94</v>
      </c>
      <c r="B73" s="2" t="s">
        <v>18</v>
      </c>
      <c r="C73" s="2" t="s">
        <v>19</v>
      </c>
      <c r="D73" s="2">
        <v>2015</v>
      </c>
      <c r="E73" s="12">
        <v>35000000</v>
      </c>
      <c r="F73" s="28">
        <v>30829648</v>
      </c>
      <c r="G73" s="28">
        <v>11815042</v>
      </c>
      <c r="H73" s="28">
        <v>33123626</v>
      </c>
      <c r="I73" s="28"/>
    </row>
    <row r="74" spans="1:9" ht="10.5" customHeight="1" x14ac:dyDescent="0.2">
      <c r="A74" s="2" t="s">
        <v>113</v>
      </c>
      <c r="E74" s="29"/>
      <c r="F74" s="2"/>
      <c r="G74" s="2"/>
      <c r="H74" s="39"/>
    </row>
    <row r="75" spans="1:9" ht="10.5" customHeight="1" x14ac:dyDescent="0.2">
      <c r="E75" s="29"/>
      <c r="F75" s="2"/>
      <c r="G75" s="2"/>
      <c r="H75" s="39"/>
    </row>
    <row r="76" spans="1:9" ht="10.5" customHeight="1" x14ac:dyDescent="0.2">
      <c r="A76" s="2" t="s">
        <v>94</v>
      </c>
      <c r="B76" s="2" t="s">
        <v>18</v>
      </c>
      <c r="C76" s="2" t="s">
        <v>19</v>
      </c>
      <c r="D76" s="2">
        <v>2016</v>
      </c>
      <c r="E76" s="78">
        <v>30000000</v>
      </c>
      <c r="F76" s="28">
        <v>26309065</v>
      </c>
      <c r="G76" s="28">
        <v>9156059</v>
      </c>
      <c r="H76" s="63">
        <v>33585544</v>
      </c>
      <c r="I76" s="37"/>
    </row>
    <row r="77" spans="1:9" ht="10.5" customHeight="1" x14ac:dyDescent="0.2">
      <c r="A77" s="2" t="s">
        <v>100</v>
      </c>
      <c r="E77" s="29"/>
      <c r="F77" s="2"/>
      <c r="G77" s="2"/>
      <c r="H77" s="39"/>
    </row>
    <row r="78" spans="1:9" ht="10.5" customHeight="1" x14ac:dyDescent="0.2">
      <c r="A78" s="37"/>
      <c r="B78" s="37"/>
      <c r="C78" s="37"/>
      <c r="D78" s="37"/>
      <c r="E78" s="45"/>
      <c r="F78" s="37"/>
      <c r="G78" s="37"/>
      <c r="H78" s="37"/>
    </row>
    <row r="79" spans="1:9" ht="10.5" customHeight="1" x14ac:dyDescent="0.2">
      <c r="A79" s="37"/>
      <c r="B79" s="37"/>
      <c r="C79" s="37"/>
      <c r="D79" s="37"/>
      <c r="E79" s="45"/>
      <c r="F79" s="37"/>
      <c r="G79" s="37"/>
      <c r="H79" s="37"/>
    </row>
    <row r="80" spans="1:9" ht="10.5" customHeight="1" x14ac:dyDescent="0.25">
      <c r="A80" s="33" t="s">
        <v>83</v>
      </c>
      <c r="E80" s="29"/>
      <c r="F80" s="2"/>
      <c r="G80" s="2"/>
      <c r="H80" s="37"/>
    </row>
    <row r="81" spans="1:11" ht="10.5" customHeight="1" x14ac:dyDescent="0.2">
      <c r="E81" s="29"/>
      <c r="F81" s="2"/>
      <c r="G81" s="2"/>
      <c r="H81" s="37"/>
    </row>
    <row r="82" spans="1:11" ht="10.5" customHeight="1" x14ac:dyDescent="0.2">
      <c r="E82" s="29"/>
      <c r="F82" s="2"/>
      <c r="G82" s="2"/>
      <c r="H82" s="37"/>
    </row>
    <row r="83" spans="1:11" ht="10.5" customHeight="1" x14ac:dyDescent="0.2">
      <c r="E83" s="29"/>
      <c r="F83" s="2"/>
      <c r="G83" s="2"/>
      <c r="H83" s="37"/>
    </row>
    <row r="85" spans="1:11" ht="10.5" customHeight="1" x14ac:dyDescent="0.2">
      <c r="E85" s="29"/>
      <c r="F85" s="2"/>
      <c r="G85" s="2"/>
      <c r="H85" s="37"/>
    </row>
    <row r="86" spans="1:11" ht="10.5" customHeight="1" x14ac:dyDescent="0.2">
      <c r="E86" s="29"/>
      <c r="F86" s="2"/>
      <c r="G86" s="2"/>
      <c r="H86" s="37"/>
    </row>
    <row r="88" spans="1:11" ht="10.5" customHeight="1" x14ac:dyDescent="0.2">
      <c r="E88" s="29"/>
      <c r="F88" s="2"/>
      <c r="G88" s="2"/>
      <c r="H88" s="37"/>
    </row>
    <row r="89" spans="1:11" ht="10.5" customHeight="1" x14ac:dyDescent="0.2">
      <c r="E89" s="29"/>
      <c r="F89" s="2"/>
      <c r="G89" s="2"/>
      <c r="H89" s="37"/>
    </row>
    <row r="92" spans="1:11" s="3" customFormat="1" ht="10.5" customHeight="1" x14ac:dyDescent="0.2">
      <c r="A92" s="1"/>
      <c r="B92" s="2"/>
      <c r="C92" s="2"/>
      <c r="D92" s="2"/>
      <c r="E92" s="10"/>
      <c r="H92" s="65"/>
      <c r="I92" s="2"/>
      <c r="J92" s="2"/>
      <c r="K92" s="2"/>
    </row>
    <row r="93" spans="1:11" s="3" customFormat="1" ht="10.5" customHeight="1" x14ac:dyDescent="0.2">
      <c r="A93" s="2"/>
      <c r="B93" s="2"/>
      <c r="C93" s="2"/>
      <c r="D93" s="2"/>
      <c r="E93" s="14"/>
      <c r="G93" s="10"/>
      <c r="H93" s="65"/>
      <c r="I93" s="2"/>
      <c r="J93" s="2"/>
      <c r="K93" s="2"/>
    </row>
    <row r="99" spans="1:11" s="3" customFormat="1" ht="10.5" customHeight="1" x14ac:dyDescent="0.2">
      <c r="A99" s="1"/>
      <c r="B99" s="2"/>
      <c r="C99" s="2"/>
      <c r="D99" s="2"/>
      <c r="E99" s="10"/>
      <c r="H99" s="65"/>
      <c r="I99" s="2"/>
      <c r="J99" s="2"/>
      <c r="K99" s="2"/>
    </row>
  </sheetData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K62"/>
  <sheetViews>
    <sheetView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8" ht="10.5" customHeight="1" x14ac:dyDescent="0.2">
      <c r="A1" s="1" t="s">
        <v>0</v>
      </c>
      <c r="B1" s="1" t="s">
        <v>138</v>
      </c>
    </row>
    <row r="3" spans="1:8" ht="10.5" customHeight="1" x14ac:dyDescent="0.2">
      <c r="A3" s="1" t="s">
        <v>96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 x14ac:dyDescent="0.2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24404750.080000009</v>
      </c>
      <c r="G6" s="44">
        <v>508695.64</v>
      </c>
      <c r="H6" s="44">
        <v>25736388.82</v>
      </c>
    </row>
    <row r="7" spans="1:8" s="4" customFormat="1" ht="10.5" customHeight="1" x14ac:dyDescent="0.2">
      <c r="A7" s="25" t="s">
        <v>99</v>
      </c>
      <c r="C7" s="24"/>
      <c r="E7" s="11"/>
      <c r="F7" s="11"/>
      <c r="G7" s="11"/>
      <c r="H7" s="84"/>
    </row>
    <row r="8" spans="1:8" s="4" customFormat="1" ht="10.5" customHeight="1" x14ac:dyDescent="0.2">
      <c r="A8" s="25"/>
      <c r="C8" s="24"/>
      <c r="E8" s="11"/>
      <c r="F8" s="11"/>
      <c r="G8" s="11"/>
      <c r="H8" s="84"/>
    </row>
    <row r="9" spans="1:8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80074062.359999999</v>
      </c>
      <c r="G9" s="20">
        <v>21986931.329999998</v>
      </c>
      <c r="H9" s="20">
        <v>81896634.019999996</v>
      </c>
    </row>
    <row r="10" spans="1:8" s="4" customFormat="1" ht="10.5" customHeight="1" x14ac:dyDescent="0.2">
      <c r="A10" s="25"/>
      <c r="B10" s="25"/>
      <c r="C10" s="43"/>
      <c r="D10" s="29"/>
      <c r="E10" s="20"/>
      <c r="F10" s="20"/>
      <c r="G10" s="20"/>
      <c r="H10" s="67"/>
    </row>
    <row r="11" spans="1:8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23">
        <v>25000000</v>
      </c>
      <c r="F11" s="30">
        <v>5000000</v>
      </c>
      <c r="G11" s="30">
        <v>0</v>
      </c>
      <c r="H11" s="30">
        <v>4703500.63</v>
      </c>
    </row>
    <row r="12" spans="1:8" s="4" customFormat="1" ht="10.5" customHeight="1" x14ac:dyDescent="0.2">
      <c r="A12" s="25"/>
      <c r="B12" s="25"/>
      <c r="C12" s="43"/>
      <c r="D12" s="29"/>
      <c r="E12" s="20"/>
      <c r="F12" s="20"/>
      <c r="G12" s="20"/>
      <c r="H12" s="67"/>
    </row>
    <row r="13" spans="1:8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16735271</v>
      </c>
      <c r="G13" s="27">
        <v>0</v>
      </c>
      <c r="H13" s="21">
        <v>16030205</v>
      </c>
    </row>
    <row r="14" spans="1:8" s="4" customFormat="1" ht="10.5" customHeight="1" x14ac:dyDescent="0.2">
      <c r="A14" s="25"/>
      <c r="B14" s="25"/>
      <c r="C14" s="43"/>
      <c r="D14" s="29"/>
      <c r="E14" s="20"/>
      <c r="F14" s="20"/>
      <c r="G14" s="20"/>
      <c r="H14" s="67"/>
    </row>
    <row r="15" spans="1:8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27">
        <v>300000000</v>
      </c>
      <c r="F15" s="81">
        <v>3000000</v>
      </c>
      <c r="G15" s="21">
        <v>0</v>
      </c>
      <c r="H15" s="21">
        <v>2705706</v>
      </c>
    </row>
    <row r="16" spans="1:8" ht="10.5" customHeight="1" x14ac:dyDescent="0.2">
      <c r="E16" s="27"/>
      <c r="F16" s="81"/>
      <c r="G16" s="21"/>
      <c r="H16" s="21"/>
    </row>
    <row r="17" spans="1:8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343807584</v>
      </c>
      <c r="G17" s="21">
        <v>268071723</v>
      </c>
      <c r="H17" s="21">
        <v>482576681</v>
      </c>
    </row>
    <row r="18" spans="1:8" ht="10.5" customHeight="1" x14ac:dyDescent="0.2">
      <c r="F18" s="27"/>
      <c r="G18" s="27"/>
      <c r="H18" s="87"/>
    </row>
    <row r="19" spans="1:8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86743463.060000002</v>
      </c>
      <c r="G19" s="20">
        <v>6719690.2400000002</v>
      </c>
      <c r="H19" s="51">
        <v>90871188.299999997</v>
      </c>
    </row>
    <row r="20" spans="1:8" ht="10.5" customHeight="1" x14ac:dyDescent="0.2">
      <c r="F20" s="27"/>
      <c r="G20" s="27"/>
      <c r="H20" s="87"/>
    </row>
    <row r="21" spans="1:8" ht="10.5" customHeight="1" x14ac:dyDescent="0.2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97465298</v>
      </c>
      <c r="G21" s="85">
        <v>0</v>
      </c>
      <c r="H21" s="88">
        <v>101719935</v>
      </c>
    </row>
    <row r="22" spans="1:8" ht="10.5" customHeight="1" x14ac:dyDescent="0.2">
      <c r="A22" s="2" t="s">
        <v>112</v>
      </c>
      <c r="E22" s="29"/>
      <c r="F22" s="44"/>
      <c r="G22" s="44"/>
      <c r="H22" s="89"/>
    </row>
    <row r="23" spans="1:8" ht="10.5" customHeight="1" x14ac:dyDescent="0.2">
      <c r="F23" s="27"/>
      <c r="G23" s="27"/>
      <c r="H23" s="86"/>
    </row>
    <row r="24" spans="1:8" ht="10.5" customHeight="1" x14ac:dyDescent="0.2">
      <c r="A24" s="2" t="s">
        <v>22</v>
      </c>
      <c r="B24" s="25" t="s">
        <v>117</v>
      </c>
      <c r="C24" s="2" t="s">
        <v>24</v>
      </c>
      <c r="D24" s="2">
        <v>2011</v>
      </c>
      <c r="E24" s="23">
        <v>6307914</v>
      </c>
      <c r="F24" s="30">
        <v>6263626</v>
      </c>
      <c r="G24" s="30">
        <v>6019020</v>
      </c>
      <c r="H24" s="30">
        <v>662343</v>
      </c>
    </row>
    <row r="25" spans="1:8" ht="10.5" customHeight="1" x14ac:dyDescent="0.2">
      <c r="A25" s="2" t="s">
        <v>48</v>
      </c>
      <c r="F25" s="10"/>
      <c r="G25" s="10"/>
      <c r="H25" s="90"/>
    </row>
    <row r="26" spans="1:8" ht="10.5" customHeight="1" x14ac:dyDescent="0.2">
      <c r="F26" s="10"/>
      <c r="G26" s="10"/>
      <c r="H26" s="90"/>
    </row>
    <row r="27" spans="1:8" ht="10.5" customHeight="1" x14ac:dyDescent="0.2">
      <c r="A27" s="2" t="s">
        <v>44</v>
      </c>
      <c r="B27" s="2" t="s">
        <v>18</v>
      </c>
      <c r="C27" s="2" t="s">
        <v>19</v>
      </c>
      <c r="D27" s="2">
        <v>2011</v>
      </c>
      <c r="E27" s="12">
        <v>18000000</v>
      </c>
      <c r="F27" s="20">
        <v>15785682</v>
      </c>
      <c r="G27" s="20">
        <v>18120283</v>
      </c>
      <c r="H27" s="20">
        <v>3829480</v>
      </c>
    </row>
    <row r="28" spans="1:8" ht="10.5" customHeight="1" x14ac:dyDescent="0.2">
      <c r="A28" s="2" t="s">
        <v>45</v>
      </c>
      <c r="F28" s="20"/>
      <c r="G28" s="20"/>
      <c r="H28" s="67"/>
    </row>
    <row r="29" spans="1:8" ht="10.5" customHeight="1" x14ac:dyDescent="0.2">
      <c r="F29" s="20"/>
      <c r="G29" s="20"/>
      <c r="H29" s="67"/>
    </row>
    <row r="30" spans="1:8" ht="10.5" customHeight="1" x14ac:dyDescent="0.2">
      <c r="A30" s="2" t="s">
        <v>44</v>
      </c>
      <c r="B30" s="2" t="s">
        <v>18</v>
      </c>
      <c r="C30" s="2" t="s">
        <v>19</v>
      </c>
      <c r="D30" s="2">
        <v>2013</v>
      </c>
      <c r="E30" s="12">
        <v>65000000</v>
      </c>
      <c r="F30" s="12">
        <v>47874424</v>
      </c>
      <c r="G30" s="12">
        <v>7850590</v>
      </c>
      <c r="H30" s="12">
        <v>54412999</v>
      </c>
    </row>
    <row r="31" spans="1:8" ht="10.5" customHeight="1" x14ac:dyDescent="0.2">
      <c r="A31" s="2" t="s">
        <v>45</v>
      </c>
      <c r="F31" s="10"/>
      <c r="G31" s="10"/>
      <c r="H31" s="90"/>
    </row>
    <row r="32" spans="1:8" ht="10.5" customHeight="1" x14ac:dyDescent="0.2">
      <c r="E32" s="29"/>
      <c r="F32" s="29"/>
      <c r="G32" s="29"/>
      <c r="H32" s="45"/>
    </row>
    <row r="33" spans="1:9" ht="10.5" customHeight="1" x14ac:dyDescent="0.2">
      <c r="A33" s="2" t="s">
        <v>44</v>
      </c>
      <c r="B33" s="2" t="s">
        <v>18</v>
      </c>
      <c r="C33" s="2" t="s">
        <v>19</v>
      </c>
      <c r="D33" s="2">
        <v>2012</v>
      </c>
      <c r="E33" s="12">
        <v>18000000</v>
      </c>
      <c r="F33" s="20">
        <v>14841537</v>
      </c>
      <c r="G33" s="20">
        <v>12340041</v>
      </c>
      <c r="H33" s="20">
        <v>9678905</v>
      </c>
    </row>
    <row r="34" spans="1:9" ht="10.5" customHeight="1" x14ac:dyDescent="0.2">
      <c r="A34" s="2" t="s">
        <v>46</v>
      </c>
      <c r="E34" s="12"/>
      <c r="F34" s="20"/>
      <c r="G34" s="20"/>
      <c r="H34" s="20"/>
    </row>
    <row r="35" spans="1:9" ht="10.5" customHeight="1" x14ac:dyDescent="0.2">
      <c r="F35" s="10"/>
      <c r="G35" s="10"/>
      <c r="H35" s="90"/>
    </row>
    <row r="36" spans="1:9" ht="10.5" customHeight="1" x14ac:dyDescent="0.2">
      <c r="A36" s="2" t="s">
        <v>94</v>
      </c>
      <c r="B36" s="2" t="s">
        <v>18</v>
      </c>
      <c r="C36" s="2" t="s">
        <v>19</v>
      </c>
      <c r="D36" s="2">
        <v>2015</v>
      </c>
      <c r="E36" s="12">
        <v>35000000</v>
      </c>
      <c r="F36" s="28">
        <v>30829648</v>
      </c>
      <c r="G36" s="28">
        <v>16623489</v>
      </c>
      <c r="H36" s="28">
        <v>33021054</v>
      </c>
      <c r="I36" s="28"/>
    </row>
    <row r="37" spans="1:9" ht="10.5" customHeight="1" x14ac:dyDescent="0.2">
      <c r="A37" s="2" t="s">
        <v>113</v>
      </c>
      <c r="E37" s="29"/>
      <c r="F37" s="29"/>
      <c r="G37" s="29"/>
      <c r="H37" s="91"/>
    </row>
    <row r="38" spans="1:9" ht="10.5" customHeight="1" x14ac:dyDescent="0.2">
      <c r="E38" s="29"/>
      <c r="F38" s="29"/>
      <c r="G38" s="29"/>
      <c r="H38" s="91"/>
    </row>
    <row r="39" spans="1:9" ht="10.5" customHeight="1" x14ac:dyDescent="0.2">
      <c r="A39" s="2" t="s">
        <v>94</v>
      </c>
      <c r="B39" s="2" t="s">
        <v>18</v>
      </c>
      <c r="C39" s="2" t="s">
        <v>19</v>
      </c>
      <c r="D39" s="2">
        <v>2016</v>
      </c>
      <c r="E39" s="78">
        <v>30000000</v>
      </c>
      <c r="F39" s="31">
        <v>27236261</v>
      </c>
      <c r="G39" s="31">
        <v>12169445</v>
      </c>
      <c r="H39" s="92">
        <v>34349985</v>
      </c>
      <c r="I39" s="37"/>
    </row>
    <row r="40" spans="1:9" ht="10.5" customHeight="1" x14ac:dyDescent="0.2">
      <c r="A40" s="2" t="s">
        <v>100</v>
      </c>
      <c r="E40" s="29"/>
      <c r="F40" s="2"/>
      <c r="G40" s="2"/>
      <c r="H40" s="39"/>
    </row>
    <row r="41" spans="1:9" ht="10.5" customHeight="1" x14ac:dyDescent="0.2">
      <c r="A41" s="37"/>
      <c r="B41" s="37"/>
      <c r="C41" s="37"/>
      <c r="D41" s="37"/>
      <c r="E41" s="45"/>
      <c r="F41" s="28"/>
      <c r="G41" s="28"/>
      <c r="H41" s="63"/>
    </row>
    <row r="42" spans="1:9" ht="10.5" customHeight="1" x14ac:dyDescent="0.2">
      <c r="A42" s="37"/>
      <c r="B42" s="37"/>
      <c r="C42" s="37"/>
      <c r="D42" s="37"/>
      <c r="E42" s="45"/>
      <c r="F42" s="37"/>
      <c r="G42" s="37"/>
      <c r="H42" s="37"/>
    </row>
    <row r="43" spans="1:9" ht="10.5" customHeight="1" x14ac:dyDescent="0.25">
      <c r="A43" s="33" t="s">
        <v>142</v>
      </c>
      <c r="E43" s="29"/>
      <c r="F43" s="2"/>
      <c r="G43" s="2"/>
      <c r="H43" s="37"/>
    </row>
    <row r="44" spans="1:9" ht="10.5" customHeight="1" x14ac:dyDescent="0.2">
      <c r="E44" s="29"/>
      <c r="F44" s="2"/>
      <c r="G44" s="2"/>
      <c r="H44" s="37"/>
    </row>
    <row r="45" spans="1:9" ht="10.5" customHeight="1" x14ac:dyDescent="0.2">
      <c r="E45" s="29"/>
      <c r="F45" s="2"/>
      <c r="G45" s="2"/>
      <c r="H45" s="37"/>
    </row>
    <row r="46" spans="1:9" ht="10.5" customHeight="1" x14ac:dyDescent="0.2">
      <c r="E46" s="29"/>
      <c r="F46" s="2"/>
      <c r="G46" s="2"/>
      <c r="H46" s="37"/>
    </row>
    <row r="48" spans="1:9" ht="10.5" customHeight="1" x14ac:dyDescent="0.2">
      <c r="E48" s="29"/>
      <c r="F48" s="2"/>
      <c r="G48" s="2"/>
      <c r="H48" s="37"/>
    </row>
    <row r="49" spans="1:11" ht="10.5" customHeight="1" x14ac:dyDescent="0.2">
      <c r="E49" s="29"/>
      <c r="F49" s="2"/>
      <c r="G49" s="2"/>
      <c r="H49" s="37"/>
    </row>
    <row r="51" spans="1:11" ht="10.5" customHeight="1" x14ac:dyDescent="0.2">
      <c r="E51" s="29"/>
      <c r="F51" s="2"/>
      <c r="G51" s="2"/>
      <c r="H51" s="37"/>
    </row>
    <row r="52" spans="1:11" ht="10.5" customHeight="1" x14ac:dyDescent="0.2">
      <c r="E52" s="29"/>
      <c r="F52" s="2"/>
      <c r="G52" s="2"/>
      <c r="H52" s="37"/>
    </row>
    <row r="55" spans="1:11" s="3" customFormat="1" ht="10.5" customHeight="1" x14ac:dyDescent="0.2">
      <c r="A55" s="1"/>
      <c r="B55" s="2"/>
      <c r="C55" s="2"/>
      <c r="D55" s="2"/>
      <c r="E55" s="10"/>
      <c r="H55" s="65"/>
      <c r="I55" s="2"/>
      <c r="J55" s="2"/>
      <c r="K55" s="2"/>
    </row>
    <row r="56" spans="1:11" s="3" customFormat="1" ht="10.5" customHeight="1" x14ac:dyDescent="0.2">
      <c r="A56" s="2"/>
      <c r="B56" s="2"/>
      <c r="C56" s="2"/>
      <c r="D56" s="2"/>
      <c r="E56" s="14"/>
      <c r="G56" s="10"/>
      <c r="H56" s="65"/>
      <c r="I56" s="2"/>
      <c r="J56" s="2"/>
      <c r="K56" s="2"/>
    </row>
    <row r="62" spans="1:11" s="3" customFormat="1" ht="10.5" customHeight="1" x14ac:dyDescent="0.2">
      <c r="A62" s="1"/>
      <c r="B62" s="2"/>
      <c r="C62" s="2"/>
      <c r="D62" s="2"/>
      <c r="E62" s="10"/>
      <c r="H62" s="65"/>
      <c r="I62" s="2"/>
      <c r="J62" s="2"/>
      <c r="K62" s="2"/>
    </row>
  </sheetData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K62"/>
  <sheetViews>
    <sheetView zoomScaleNormal="100" workbookViewId="0">
      <selection activeCell="H24" sqref="H24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34.85546875" style="2" bestFit="1" customWidth="1"/>
    <col min="10" max="12" width="10.85546875" style="2" bestFit="1" customWidth="1"/>
    <col min="13" max="16384" width="9.140625" style="2"/>
  </cols>
  <sheetData>
    <row r="1" spans="1:9" ht="10.5" customHeight="1" x14ac:dyDescent="0.2">
      <c r="A1" s="1" t="s">
        <v>0</v>
      </c>
      <c r="B1" s="1" t="s">
        <v>143</v>
      </c>
    </row>
    <row r="3" spans="1:9" ht="10.5" customHeight="1" x14ac:dyDescent="0.2">
      <c r="A3" s="1" t="s">
        <v>96</v>
      </c>
      <c r="B3" s="1"/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9" s="4" customFormat="1" ht="10.5" customHeight="1" x14ac:dyDescent="0.2">
      <c r="A6" s="25" t="s">
        <v>97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26076923.98</v>
      </c>
      <c r="G6" s="102">
        <v>508695.64</v>
      </c>
      <c r="H6" s="102">
        <v>27844244.800000001</v>
      </c>
    </row>
    <row r="7" spans="1:9" s="4" customFormat="1" ht="10.5" customHeight="1" x14ac:dyDescent="0.2">
      <c r="A7" s="25" t="s">
        <v>99</v>
      </c>
      <c r="C7" s="24"/>
      <c r="E7" s="11"/>
      <c r="F7" s="11"/>
      <c r="G7" s="11"/>
      <c r="H7" s="84"/>
    </row>
    <row r="8" spans="1:9" s="4" customFormat="1" ht="10.5" customHeight="1" x14ac:dyDescent="0.2">
      <c r="A8" s="25"/>
      <c r="C8" s="24"/>
      <c r="E8" s="11"/>
      <c r="F8" s="11"/>
      <c r="G8" s="11"/>
      <c r="H8" s="84"/>
    </row>
    <row r="9" spans="1:9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77587776.140000001</v>
      </c>
      <c r="G9" s="20">
        <v>25808327.420000002</v>
      </c>
      <c r="H9" s="20">
        <v>79195185.319999993</v>
      </c>
      <c r="I9" s="95"/>
    </row>
    <row r="10" spans="1:9" s="4" customFormat="1" ht="10.5" customHeight="1" x14ac:dyDescent="0.2">
      <c r="A10" s="25"/>
      <c r="B10" s="25"/>
      <c r="C10" s="43"/>
      <c r="D10" s="29"/>
      <c r="E10" s="20"/>
      <c r="F10" s="20"/>
      <c r="G10" s="20"/>
      <c r="H10" s="67"/>
    </row>
    <row r="11" spans="1:9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5000000</v>
      </c>
      <c r="G11" s="85">
        <v>0</v>
      </c>
      <c r="H11" s="88">
        <v>4707708.91</v>
      </c>
      <c r="I11" s="95"/>
    </row>
    <row r="12" spans="1:9" s="4" customFormat="1" ht="10.5" customHeight="1" x14ac:dyDescent="0.2">
      <c r="A12" s="25"/>
      <c r="B12" s="25"/>
      <c r="C12" s="43"/>
      <c r="D12" s="29"/>
      <c r="E12" s="20"/>
      <c r="F12" s="20"/>
      <c r="G12" s="20"/>
      <c r="H12" s="67"/>
      <c r="I12" s="95"/>
    </row>
    <row r="13" spans="1:9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20148643</v>
      </c>
      <c r="G13" s="27">
        <v>0</v>
      </c>
      <c r="H13" s="21">
        <v>19288176.649999999</v>
      </c>
    </row>
    <row r="14" spans="1:9" s="4" customFormat="1" ht="10.5" customHeight="1" x14ac:dyDescent="0.2">
      <c r="A14" s="25"/>
      <c r="B14" s="25"/>
      <c r="C14" s="43"/>
      <c r="D14" s="29"/>
      <c r="E14" s="20"/>
      <c r="F14" s="20"/>
      <c r="G14" s="20"/>
      <c r="H14" s="67"/>
    </row>
    <row r="15" spans="1:9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27">
        <v>300000000</v>
      </c>
      <c r="F15" s="81">
        <v>13500000</v>
      </c>
      <c r="G15" s="21">
        <v>0</v>
      </c>
      <c r="H15" s="21">
        <v>13539615</v>
      </c>
    </row>
    <row r="16" spans="1:9" ht="10.5" customHeight="1" x14ac:dyDescent="0.2">
      <c r="E16" s="27"/>
      <c r="F16" s="93"/>
      <c r="G16" s="94"/>
      <c r="H16" s="94"/>
    </row>
    <row r="17" spans="1:9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343807584</v>
      </c>
      <c r="G17" s="21">
        <v>268071723</v>
      </c>
      <c r="H17" s="21">
        <v>477205969</v>
      </c>
    </row>
    <row r="18" spans="1:9" ht="10.5" customHeight="1" x14ac:dyDescent="0.2">
      <c r="F18" s="27"/>
      <c r="G18" s="27"/>
      <c r="H18" s="87"/>
    </row>
    <row r="19" spans="1:9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86743463.060000002</v>
      </c>
      <c r="G19" s="20">
        <v>8963260.6500000004</v>
      </c>
      <c r="H19" s="51">
        <v>90148354.209999993</v>
      </c>
    </row>
    <row r="20" spans="1:9" ht="10.5" customHeight="1" x14ac:dyDescent="0.2">
      <c r="F20" s="27"/>
      <c r="G20" s="27"/>
      <c r="H20" s="87"/>
    </row>
    <row r="21" spans="1:9" ht="10.5" customHeight="1" x14ac:dyDescent="0.2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97465298</v>
      </c>
      <c r="G21" s="85">
        <v>0</v>
      </c>
      <c r="H21" s="88">
        <v>103009572</v>
      </c>
    </row>
    <row r="22" spans="1:9" ht="10.5" customHeight="1" x14ac:dyDescent="0.2">
      <c r="A22" s="2" t="s">
        <v>112</v>
      </c>
      <c r="E22" s="29"/>
      <c r="F22" s="44"/>
      <c r="G22" s="44"/>
      <c r="H22" s="89"/>
    </row>
    <row r="23" spans="1:9" ht="10.5" customHeight="1" x14ac:dyDescent="0.2">
      <c r="F23" s="27"/>
      <c r="G23" s="27"/>
      <c r="H23" s="86"/>
    </row>
    <row r="24" spans="1:9" ht="10.5" customHeight="1" x14ac:dyDescent="0.2">
      <c r="A24" s="2" t="s">
        <v>22</v>
      </c>
      <c r="B24" s="25" t="s">
        <v>117</v>
      </c>
      <c r="C24" s="2" t="s">
        <v>24</v>
      </c>
      <c r="D24" s="2">
        <v>2011</v>
      </c>
      <c r="E24" s="23">
        <v>6307914</v>
      </c>
      <c r="F24" s="30">
        <v>6263626</v>
      </c>
      <c r="G24" s="30">
        <v>6056568</v>
      </c>
      <c r="H24" s="30">
        <v>625873</v>
      </c>
      <c r="I24" s="1"/>
    </row>
    <row r="25" spans="1:9" ht="10.5" customHeight="1" x14ac:dyDescent="0.2">
      <c r="A25" s="2" t="s">
        <v>48</v>
      </c>
      <c r="F25" s="10"/>
      <c r="G25" s="10"/>
      <c r="H25" s="90"/>
    </row>
    <row r="26" spans="1:9" ht="10.5" customHeight="1" x14ac:dyDescent="0.2">
      <c r="F26" s="10"/>
      <c r="G26" s="10"/>
      <c r="H26" s="90"/>
    </row>
    <row r="27" spans="1:9" ht="10.5" customHeight="1" x14ac:dyDescent="0.2">
      <c r="A27" s="2" t="s">
        <v>44</v>
      </c>
      <c r="B27" s="2" t="s">
        <v>18</v>
      </c>
      <c r="C27" s="2" t="s">
        <v>19</v>
      </c>
      <c r="D27" s="2">
        <v>2011</v>
      </c>
      <c r="E27" s="12">
        <v>18000000</v>
      </c>
      <c r="F27" s="20">
        <v>15785682</v>
      </c>
      <c r="G27" s="20">
        <v>18302161</v>
      </c>
      <c r="H27" s="20">
        <v>3432756</v>
      </c>
    </row>
    <row r="28" spans="1:9" ht="10.5" customHeight="1" x14ac:dyDescent="0.2">
      <c r="A28" s="2" t="s">
        <v>45</v>
      </c>
      <c r="F28" s="20"/>
      <c r="G28" s="20"/>
      <c r="H28" s="67"/>
    </row>
    <row r="29" spans="1:9" ht="10.5" customHeight="1" x14ac:dyDescent="0.2">
      <c r="F29" s="20"/>
      <c r="G29" s="20"/>
      <c r="H29" s="67"/>
    </row>
    <row r="30" spans="1:9" ht="10.5" customHeight="1" x14ac:dyDescent="0.2">
      <c r="A30" s="2" t="s">
        <v>44</v>
      </c>
      <c r="B30" s="2" t="s">
        <v>18</v>
      </c>
      <c r="C30" s="2" t="s">
        <v>19</v>
      </c>
      <c r="D30" s="2">
        <v>2013</v>
      </c>
      <c r="E30" s="12">
        <v>65000000</v>
      </c>
      <c r="F30" s="12">
        <v>47874424</v>
      </c>
      <c r="G30" s="12">
        <v>10562769</v>
      </c>
      <c r="H30" s="12">
        <v>52324039</v>
      </c>
    </row>
    <row r="31" spans="1:9" ht="10.5" customHeight="1" x14ac:dyDescent="0.2">
      <c r="A31" s="2" t="s">
        <v>45</v>
      </c>
      <c r="F31" s="10"/>
      <c r="G31" s="10"/>
      <c r="H31" s="90"/>
    </row>
    <row r="32" spans="1:9" ht="10.5" customHeight="1" x14ac:dyDescent="0.2">
      <c r="E32" s="29"/>
      <c r="F32" s="29"/>
      <c r="G32" s="29"/>
      <c r="H32" s="45"/>
    </row>
    <row r="33" spans="1:9" ht="10.5" customHeight="1" x14ac:dyDescent="0.2">
      <c r="A33" s="2" t="s">
        <v>44</v>
      </c>
      <c r="B33" s="2" t="s">
        <v>18</v>
      </c>
      <c r="C33" s="2" t="s">
        <v>19</v>
      </c>
      <c r="D33" s="2">
        <v>2012</v>
      </c>
      <c r="E33" s="12">
        <v>18000000</v>
      </c>
      <c r="F33" s="20">
        <v>14841537</v>
      </c>
      <c r="G33" s="20">
        <v>12340041</v>
      </c>
      <c r="H33" s="20">
        <v>9933567</v>
      </c>
    </row>
    <row r="34" spans="1:9" ht="10.5" customHeight="1" x14ac:dyDescent="0.2">
      <c r="A34" s="2" t="s">
        <v>46</v>
      </c>
      <c r="E34" s="12"/>
      <c r="F34" s="20"/>
      <c r="G34" s="20"/>
      <c r="H34" s="20"/>
    </row>
    <row r="35" spans="1:9" ht="10.5" customHeight="1" x14ac:dyDescent="0.2">
      <c r="F35" s="10"/>
      <c r="G35" s="10"/>
      <c r="H35" s="90"/>
    </row>
    <row r="36" spans="1:9" ht="10.5" customHeight="1" x14ac:dyDescent="0.2">
      <c r="A36" s="2" t="s">
        <v>94</v>
      </c>
      <c r="B36" s="2" t="s">
        <v>18</v>
      </c>
      <c r="C36" s="2" t="s">
        <v>19</v>
      </c>
      <c r="D36" s="2">
        <v>2015</v>
      </c>
      <c r="E36" s="12">
        <v>35000000</v>
      </c>
      <c r="F36" s="28">
        <v>30829648</v>
      </c>
      <c r="G36" s="28">
        <v>17090595</v>
      </c>
      <c r="H36" s="28">
        <v>32860063</v>
      </c>
      <c r="I36" s="28"/>
    </row>
    <row r="37" spans="1:9" ht="10.5" customHeight="1" x14ac:dyDescent="0.2">
      <c r="A37" s="2" t="s">
        <v>113</v>
      </c>
      <c r="E37" s="29"/>
      <c r="F37" s="29"/>
      <c r="G37" s="29"/>
      <c r="H37" s="91"/>
    </row>
    <row r="38" spans="1:9" ht="10.5" customHeight="1" x14ac:dyDescent="0.2">
      <c r="E38" s="29"/>
      <c r="F38" s="29"/>
      <c r="G38" s="29"/>
      <c r="H38" s="91"/>
    </row>
    <row r="39" spans="1:9" ht="10.5" customHeight="1" x14ac:dyDescent="0.2">
      <c r="A39" s="2" t="s">
        <v>94</v>
      </c>
      <c r="B39" s="2" t="s">
        <v>18</v>
      </c>
      <c r="C39" s="2" t="s">
        <v>19</v>
      </c>
      <c r="D39" s="2">
        <v>2016</v>
      </c>
      <c r="E39" s="78">
        <v>30000000</v>
      </c>
      <c r="F39" s="31">
        <v>27236261</v>
      </c>
      <c r="G39" s="31">
        <v>12169445</v>
      </c>
      <c r="H39" s="92">
        <v>34916973</v>
      </c>
      <c r="I39" s="37"/>
    </row>
    <row r="40" spans="1:9" ht="10.5" customHeight="1" x14ac:dyDescent="0.2">
      <c r="A40" s="2" t="s">
        <v>100</v>
      </c>
      <c r="E40" s="29"/>
      <c r="F40" s="2"/>
      <c r="G40" s="2"/>
      <c r="H40" s="39"/>
    </row>
    <row r="41" spans="1:9" ht="10.5" customHeight="1" x14ac:dyDescent="0.2">
      <c r="A41" s="37"/>
      <c r="B41" s="37"/>
      <c r="C41" s="37"/>
      <c r="D41" s="37"/>
      <c r="E41" s="45"/>
      <c r="F41" s="28"/>
      <c r="G41" s="28"/>
      <c r="H41" s="63"/>
    </row>
    <row r="42" spans="1:9" ht="10.5" customHeight="1" x14ac:dyDescent="0.2">
      <c r="A42" s="37"/>
      <c r="B42" s="37"/>
      <c r="C42" s="37"/>
      <c r="D42" s="37"/>
      <c r="E42" s="45"/>
      <c r="F42" s="37"/>
      <c r="G42" s="37"/>
      <c r="H42" s="37"/>
    </row>
    <row r="43" spans="1:9" ht="10.5" customHeight="1" x14ac:dyDescent="0.25">
      <c r="A43" s="33" t="s">
        <v>142</v>
      </c>
      <c r="E43" s="29"/>
      <c r="F43" s="2"/>
      <c r="G43" s="2"/>
      <c r="H43" s="37"/>
    </row>
    <row r="44" spans="1:9" ht="10.5" customHeight="1" x14ac:dyDescent="0.2">
      <c r="E44" s="29"/>
      <c r="F44" s="2"/>
      <c r="G44" s="2"/>
      <c r="H44" s="37"/>
    </row>
    <row r="45" spans="1:9" ht="10.5" customHeight="1" x14ac:dyDescent="0.2">
      <c r="E45" s="29"/>
      <c r="F45" s="2"/>
      <c r="G45" s="2"/>
      <c r="H45" s="37"/>
    </row>
    <row r="46" spans="1:9" ht="10.5" customHeight="1" x14ac:dyDescent="0.2">
      <c r="E46" s="29"/>
      <c r="F46" s="2"/>
      <c r="G46" s="2"/>
      <c r="H46" s="37"/>
    </row>
    <row r="48" spans="1:9" ht="10.5" customHeight="1" x14ac:dyDescent="0.2">
      <c r="E48" s="29"/>
      <c r="F48" s="2"/>
      <c r="G48" s="2"/>
      <c r="H48" s="37"/>
    </row>
    <row r="49" spans="1:11" ht="10.5" customHeight="1" x14ac:dyDescent="0.2">
      <c r="E49" s="29"/>
      <c r="F49" s="2"/>
      <c r="G49" s="2"/>
      <c r="H49" s="37"/>
    </row>
    <row r="51" spans="1:11" ht="10.5" customHeight="1" x14ac:dyDescent="0.2">
      <c r="E51" s="29"/>
      <c r="F51" s="2"/>
      <c r="G51" s="2"/>
      <c r="H51" s="37"/>
    </row>
    <row r="52" spans="1:11" ht="10.5" customHeight="1" x14ac:dyDescent="0.2">
      <c r="E52" s="29"/>
      <c r="F52" s="2"/>
      <c r="G52" s="2"/>
      <c r="H52" s="37"/>
    </row>
    <row r="55" spans="1:11" s="3" customFormat="1" ht="10.5" customHeight="1" x14ac:dyDescent="0.2">
      <c r="A55" s="1"/>
      <c r="B55" s="2"/>
      <c r="C55" s="2"/>
      <c r="D55" s="2"/>
      <c r="E55" s="10"/>
      <c r="H55" s="65"/>
      <c r="I55" s="2"/>
      <c r="J55" s="2"/>
      <c r="K55" s="2"/>
    </row>
    <row r="56" spans="1:11" s="3" customFormat="1" ht="10.5" customHeight="1" x14ac:dyDescent="0.2">
      <c r="A56" s="2"/>
      <c r="B56" s="2"/>
      <c r="C56" s="2"/>
      <c r="D56" s="2"/>
      <c r="E56" s="14"/>
      <c r="G56" s="10"/>
      <c r="H56" s="65"/>
      <c r="I56" s="2"/>
      <c r="J56" s="2"/>
      <c r="K56" s="2"/>
    </row>
    <row r="62" spans="1:11" s="3" customFormat="1" ht="10.5" customHeight="1" x14ac:dyDescent="0.2">
      <c r="A62" s="1"/>
      <c r="B62" s="2"/>
      <c r="C62" s="2"/>
      <c r="D62" s="2"/>
      <c r="E62" s="10"/>
      <c r="H62" s="65"/>
      <c r="I62" s="2"/>
      <c r="J62" s="2"/>
      <c r="K62" s="2"/>
    </row>
  </sheetData>
  <pageMargins left="0.7" right="0.7" top="0.75" bottom="0.75" header="0.3" footer="0.3"/>
  <pageSetup paperSize="9" scale="62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K62"/>
  <sheetViews>
    <sheetView workbookViewId="0">
      <selection activeCell="H24" sqref="H24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9" ht="10.5" customHeight="1" x14ac:dyDescent="0.2">
      <c r="A1" s="1" t="s">
        <v>0</v>
      </c>
      <c r="B1" s="1" t="s">
        <v>144</v>
      </c>
    </row>
    <row r="3" spans="1:9" ht="10.5" customHeight="1" x14ac:dyDescent="0.2">
      <c r="A3" s="1" t="s">
        <v>96</v>
      </c>
      <c r="B3" s="1"/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9" s="4" customFormat="1" ht="10.5" customHeight="1" x14ac:dyDescent="0.2">
      <c r="A6" s="25" t="s">
        <v>97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27616054.420000002</v>
      </c>
      <c r="G6" s="102">
        <v>508695.64</v>
      </c>
      <c r="H6" s="102">
        <v>29982935.670000002</v>
      </c>
    </row>
    <row r="7" spans="1:9" s="4" customFormat="1" ht="10.5" customHeight="1" x14ac:dyDescent="0.2">
      <c r="A7" s="25" t="s">
        <v>99</v>
      </c>
      <c r="C7" s="24"/>
      <c r="E7" s="100"/>
      <c r="F7" s="100"/>
      <c r="G7" s="100"/>
      <c r="H7" s="103"/>
    </row>
    <row r="8" spans="1:9" s="4" customFormat="1" ht="10.5" customHeight="1" x14ac:dyDescent="0.2">
      <c r="A8" s="25"/>
      <c r="C8" s="24"/>
      <c r="E8" s="100"/>
      <c r="F8" s="100"/>
      <c r="G8" s="100"/>
      <c r="H8" s="103"/>
    </row>
    <row r="9" spans="1:9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104">
        <v>100000000</v>
      </c>
      <c r="F9" s="104">
        <v>76994585.450000003</v>
      </c>
      <c r="G9" s="104">
        <v>27850077.02</v>
      </c>
      <c r="H9" s="104">
        <v>77549906.859999999</v>
      </c>
      <c r="I9" s="95"/>
    </row>
    <row r="10" spans="1:9" s="4" customFormat="1" ht="10.5" customHeight="1" x14ac:dyDescent="0.2">
      <c r="A10" s="25"/>
      <c r="B10" s="25"/>
      <c r="C10" s="43"/>
      <c r="D10" s="29"/>
      <c r="E10" s="104"/>
      <c r="F10" s="104"/>
      <c r="G10" s="104"/>
      <c r="H10" s="105"/>
    </row>
    <row r="11" spans="1:9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10000000</v>
      </c>
      <c r="G11" s="85">
        <v>0</v>
      </c>
      <c r="H11" s="88">
        <v>9698546.2599999998</v>
      </c>
      <c r="I11" s="37"/>
    </row>
    <row r="12" spans="1:9" s="4" customFormat="1" ht="10.5" customHeight="1" x14ac:dyDescent="0.2">
      <c r="A12" s="25"/>
      <c r="B12" s="25"/>
      <c r="C12" s="43"/>
      <c r="D12" s="29"/>
      <c r="E12" s="20"/>
      <c r="F12" s="20"/>
      <c r="G12" s="20"/>
      <c r="H12" s="67"/>
      <c r="I12" s="95"/>
    </row>
    <row r="13" spans="1:9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24320193.449999999</v>
      </c>
      <c r="G13" s="27">
        <v>0</v>
      </c>
      <c r="H13" s="21">
        <v>23846718.010000002</v>
      </c>
    </row>
    <row r="14" spans="1:9" s="4" customFormat="1" ht="10.5" customHeight="1" x14ac:dyDescent="0.2">
      <c r="A14" s="25"/>
      <c r="B14" s="25"/>
      <c r="C14" s="43"/>
      <c r="D14" s="29"/>
      <c r="E14" s="20"/>
      <c r="F14" s="20"/>
      <c r="G14" s="20"/>
      <c r="H14" s="67"/>
    </row>
    <row r="15" spans="1:9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27">
        <v>330000000</v>
      </c>
      <c r="F15" s="81">
        <v>13500000</v>
      </c>
      <c r="G15" s="21">
        <v>0</v>
      </c>
      <c r="H15" s="21">
        <v>12444443</v>
      </c>
    </row>
    <row r="16" spans="1:9" ht="10.5" customHeight="1" x14ac:dyDescent="0.2">
      <c r="E16" s="27"/>
      <c r="F16" s="93"/>
      <c r="G16" s="94"/>
      <c r="H16" s="94"/>
      <c r="I16" s="37"/>
    </row>
    <row r="17" spans="1:9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351999707</v>
      </c>
      <c r="G17" s="21">
        <v>328071723</v>
      </c>
      <c r="H17" s="21">
        <v>398712186</v>
      </c>
      <c r="I17" s="37"/>
    </row>
    <row r="18" spans="1:9" ht="10.5" customHeight="1" x14ac:dyDescent="0.2">
      <c r="F18" s="27"/>
      <c r="G18" s="27"/>
      <c r="H18" s="87"/>
    </row>
    <row r="19" spans="1:9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86743463.060000002</v>
      </c>
      <c r="G19" s="20">
        <v>10257172.779999999</v>
      </c>
      <c r="H19" s="51">
        <v>89956927.859999999</v>
      </c>
      <c r="I19" s="20"/>
    </row>
    <row r="20" spans="1:9" ht="10.5" customHeight="1" x14ac:dyDescent="0.2">
      <c r="F20" s="27"/>
      <c r="G20" s="27"/>
      <c r="H20" s="87"/>
    </row>
    <row r="21" spans="1:9" ht="10.5" customHeight="1" x14ac:dyDescent="0.2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93381325.010000005</v>
      </c>
      <c r="G21" s="85">
        <v>0</v>
      </c>
      <c r="H21" s="88">
        <v>104790267</v>
      </c>
    </row>
    <row r="22" spans="1:9" ht="10.5" customHeight="1" x14ac:dyDescent="0.2">
      <c r="A22" s="2" t="s">
        <v>112</v>
      </c>
      <c r="E22" s="29"/>
      <c r="F22" s="44"/>
      <c r="G22" s="44"/>
      <c r="H22" s="89"/>
    </row>
    <row r="23" spans="1:9" ht="10.5" customHeight="1" x14ac:dyDescent="0.2">
      <c r="F23" s="27"/>
      <c r="G23" s="27"/>
      <c r="H23" s="86"/>
    </row>
    <row r="24" spans="1:9" ht="10.5" customHeight="1" x14ac:dyDescent="0.2">
      <c r="A24" s="2" t="s">
        <v>22</v>
      </c>
      <c r="B24" s="25" t="s">
        <v>117</v>
      </c>
      <c r="C24" s="2" t="s">
        <v>24</v>
      </c>
      <c r="D24" s="2">
        <v>2011</v>
      </c>
      <c r="E24" s="23">
        <v>6307914</v>
      </c>
      <c r="F24" s="30">
        <v>6263626</v>
      </c>
      <c r="G24" s="30">
        <v>6056568</v>
      </c>
      <c r="H24" s="30">
        <v>499999</v>
      </c>
      <c r="I24" s="1"/>
    </row>
    <row r="25" spans="1:9" ht="10.5" customHeight="1" x14ac:dyDescent="0.2">
      <c r="A25" s="2" t="s">
        <v>48</v>
      </c>
      <c r="F25" s="10"/>
      <c r="G25" s="10"/>
      <c r="H25" s="90"/>
    </row>
    <row r="26" spans="1:9" ht="10.5" customHeight="1" x14ac:dyDescent="0.2">
      <c r="F26" s="10"/>
      <c r="G26" s="10"/>
      <c r="H26" s="90"/>
    </row>
    <row r="27" spans="1:9" ht="10.5" customHeight="1" x14ac:dyDescent="0.2">
      <c r="A27" s="2" t="s">
        <v>44</v>
      </c>
      <c r="B27" s="2" t="s">
        <v>18</v>
      </c>
      <c r="C27" s="2" t="s">
        <v>19</v>
      </c>
      <c r="D27" s="2">
        <v>2011</v>
      </c>
      <c r="E27" s="12">
        <v>18000000</v>
      </c>
      <c r="F27" s="20">
        <v>15785682</v>
      </c>
      <c r="G27" s="20">
        <v>18302161</v>
      </c>
      <c r="H27" s="20">
        <v>3245067</v>
      </c>
    </row>
    <row r="28" spans="1:9" ht="10.5" customHeight="1" x14ac:dyDescent="0.2">
      <c r="A28" s="2" t="s">
        <v>45</v>
      </c>
      <c r="F28" s="20"/>
      <c r="G28" s="20"/>
      <c r="H28" s="67"/>
    </row>
    <row r="29" spans="1:9" ht="10.5" customHeight="1" x14ac:dyDescent="0.2">
      <c r="F29" s="20"/>
      <c r="G29" s="20"/>
      <c r="H29" s="67"/>
    </row>
    <row r="30" spans="1:9" ht="10.5" customHeight="1" x14ac:dyDescent="0.2">
      <c r="A30" s="2" t="s">
        <v>44</v>
      </c>
      <c r="B30" s="2" t="s">
        <v>18</v>
      </c>
      <c r="C30" s="2" t="s">
        <v>19</v>
      </c>
      <c r="D30" s="2">
        <v>2013</v>
      </c>
      <c r="E30" s="12">
        <v>65000000</v>
      </c>
      <c r="F30" s="12">
        <v>47874424</v>
      </c>
      <c r="G30" s="12">
        <v>12703586</v>
      </c>
      <c r="H30" s="12">
        <v>50958851</v>
      </c>
    </row>
    <row r="31" spans="1:9" ht="10.5" customHeight="1" x14ac:dyDescent="0.2">
      <c r="A31" s="2" t="s">
        <v>45</v>
      </c>
      <c r="F31" s="10"/>
      <c r="G31" s="10"/>
      <c r="H31" s="90"/>
    </row>
    <row r="32" spans="1:9" ht="10.5" customHeight="1" x14ac:dyDescent="0.2">
      <c r="E32" s="29"/>
      <c r="F32" s="29"/>
      <c r="G32" s="29"/>
      <c r="H32" s="45"/>
    </row>
    <row r="33" spans="1:9" ht="10.5" customHeight="1" x14ac:dyDescent="0.2">
      <c r="A33" s="2" t="s">
        <v>44</v>
      </c>
      <c r="B33" s="2" t="s">
        <v>18</v>
      </c>
      <c r="C33" s="2" t="s">
        <v>19</v>
      </c>
      <c r="D33" s="2">
        <v>2012</v>
      </c>
      <c r="E33" s="12">
        <v>18000000</v>
      </c>
      <c r="F33" s="20">
        <v>14841537</v>
      </c>
      <c r="G33" s="20">
        <v>13394841.17</v>
      </c>
      <c r="H33" s="20">
        <v>9156209</v>
      </c>
    </row>
    <row r="34" spans="1:9" ht="10.5" customHeight="1" x14ac:dyDescent="0.2">
      <c r="A34" s="2" t="s">
        <v>46</v>
      </c>
      <c r="E34" s="12"/>
      <c r="F34" s="20"/>
      <c r="G34" s="20"/>
      <c r="H34" s="20"/>
    </row>
    <row r="35" spans="1:9" ht="10.5" customHeight="1" x14ac:dyDescent="0.2">
      <c r="F35" s="10"/>
      <c r="G35" s="10"/>
      <c r="H35" s="90"/>
    </row>
    <row r="36" spans="1:9" ht="10.5" customHeight="1" x14ac:dyDescent="0.2">
      <c r="A36" s="2" t="s">
        <v>94</v>
      </c>
      <c r="B36" s="2" t="s">
        <v>18</v>
      </c>
      <c r="C36" s="2" t="s">
        <v>19</v>
      </c>
      <c r="D36" s="2">
        <v>2015</v>
      </c>
      <c r="E36" s="12">
        <v>35000000</v>
      </c>
      <c r="F36" s="99">
        <v>30829648</v>
      </c>
      <c r="G36" s="99">
        <v>17090595</v>
      </c>
      <c r="H36" s="99">
        <v>36985651</v>
      </c>
      <c r="I36" s="28"/>
    </row>
    <row r="37" spans="1:9" ht="10.5" customHeight="1" x14ac:dyDescent="0.2">
      <c r="A37" s="2" t="s">
        <v>113</v>
      </c>
      <c r="E37" s="29"/>
      <c r="F37" s="45"/>
      <c r="G37" s="45"/>
      <c r="H37" s="91"/>
    </row>
    <row r="38" spans="1:9" ht="10.5" customHeight="1" x14ac:dyDescent="0.2">
      <c r="E38" s="29"/>
      <c r="F38" s="45"/>
      <c r="G38" s="45"/>
      <c r="H38" s="91"/>
    </row>
    <row r="39" spans="1:9" ht="10.5" customHeight="1" x14ac:dyDescent="0.2">
      <c r="A39" s="2" t="s">
        <v>94</v>
      </c>
      <c r="B39" s="2" t="s">
        <v>18</v>
      </c>
      <c r="C39" s="2" t="s">
        <v>19</v>
      </c>
      <c r="D39" s="2">
        <v>2016</v>
      </c>
      <c r="E39" s="78">
        <v>30000000</v>
      </c>
      <c r="F39" s="20">
        <v>27236261</v>
      </c>
      <c r="G39" s="20">
        <v>12169445</v>
      </c>
      <c r="H39" s="20">
        <v>36486468</v>
      </c>
      <c r="I39" s="37"/>
    </row>
    <row r="40" spans="1:9" ht="10.5" customHeight="1" x14ac:dyDescent="0.2">
      <c r="A40" s="2" t="s">
        <v>100</v>
      </c>
      <c r="E40" s="29"/>
      <c r="F40" s="2"/>
      <c r="G40" s="2"/>
      <c r="H40" s="39"/>
    </row>
    <row r="41" spans="1:9" ht="10.5" customHeight="1" x14ac:dyDescent="0.2">
      <c r="A41" s="37"/>
      <c r="B41" s="37"/>
      <c r="C41" s="37"/>
      <c r="D41" s="37"/>
      <c r="E41" s="45"/>
      <c r="F41" s="28"/>
      <c r="G41" s="28"/>
      <c r="H41" s="63"/>
    </row>
    <row r="42" spans="1:9" ht="10.5" customHeight="1" x14ac:dyDescent="0.2">
      <c r="A42" s="37"/>
      <c r="B42" s="37"/>
      <c r="C42" s="37"/>
      <c r="D42" s="37"/>
      <c r="E42" s="45"/>
      <c r="F42" s="37"/>
      <c r="G42" s="37"/>
      <c r="H42" s="37"/>
    </row>
    <row r="43" spans="1:9" ht="10.5" customHeight="1" x14ac:dyDescent="0.25">
      <c r="A43" s="33"/>
      <c r="E43" s="29"/>
      <c r="F43" s="2"/>
      <c r="G43" s="2"/>
      <c r="H43" s="37"/>
    </row>
    <row r="44" spans="1:9" ht="10.5" customHeight="1" x14ac:dyDescent="0.2">
      <c r="E44" s="29"/>
      <c r="F44" s="2"/>
      <c r="G44" s="2"/>
      <c r="H44" s="37"/>
    </row>
    <row r="45" spans="1:9" ht="10.5" customHeight="1" x14ac:dyDescent="0.2">
      <c r="E45" s="29"/>
      <c r="F45" s="2"/>
      <c r="G45" s="2"/>
      <c r="H45" s="37"/>
    </row>
    <row r="46" spans="1:9" ht="10.5" customHeight="1" x14ac:dyDescent="0.2">
      <c r="E46" s="29"/>
      <c r="F46" s="2"/>
      <c r="G46" s="2"/>
      <c r="H46" s="37"/>
    </row>
    <row r="48" spans="1:9" ht="10.5" customHeight="1" x14ac:dyDescent="0.2">
      <c r="E48" s="29"/>
      <c r="F48" s="2"/>
      <c r="G48" s="2"/>
      <c r="H48" s="37"/>
    </row>
    <row r="49" spans="1:11" ht="10.5" customHeight="1" x14ac:dyDescent="0.2">
      <c r="E49" s="29"/>
      <c r="F49" s="2"/>
      <c r="G49" s="2"/>
      <c r="H49" s="37"/>
    </row>
    <row r="51" spans="1:11" ht="10.5" customHeight="1" x14ac:dyDescent="0.2">
      <c r="E51" s="29"/>
      <c r="F51" s="2"/>
      <c r="G51" s="2"/>
      <c r="H51" s="37"/>
    </row>
    <row r="52" spans="1:11" ht="10.5" customHeight="1" x14ac:dyDescent="0.2">
      <c r="E52" s="29"/>
      <c r="F52" s="2"/>
      <c r="G52" s="2"/>
      <c r="H52" s="37"/>
    </row>
    <row r="55" spans="1:11" s="3" customFormat="1" ht="10.5" customHeight="1" x14ac:dyDescent="0.2">
      <c r="A55" s="1"/>
      <c r="B55" s="2"/>
      <c r="C55" s="2"/>
      <c r="D55" s="2"/>
      <c r="E55" s="10"/>
      <c r="H55" s="65"/>
      <c r="I55" s="2"/>
      <c r="J55" s="2"/>
      <c r="K55" s="2"/>
    </row>
    <row r="56" spans="1:11" s="3" customFormat="1" ht="10.5" customHeight="1" x14ac:dyDescent="0.2">
      <c r="A56" s="2"/>
      <c r="B56" s="2"/>
      <c r="C56" s="2"/>
      <c r="D56" s="2"/>
      <c r="E56" s="14"/>
      <c r="G56" s="10"/>
      <c r="H56" s="65"/>
      <c r="I56" s="2"/>
      <c r="J56" s="2"/>
      <c r="K56" s="2"/>
    </row>
    <row r="62" spans="1:11" s="3" customFormat="1" ht="10.5" customHeight="1" x14ac:dyDescent="0.2">
      <c r="A62" s="1"/>
      <c r="B62" s="2"/>
      <c r="C62" s="2"/>
      <c r="D62" s="2"/>
      <c r="E62" s="10"/>
      <c r="H62" s="65"/>
      <c r="I62" s="2"/>
      <c r="J62" s="2"/>
      <c r="K62" s="2"/>
    </row>
  </sheetData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H62"/>
  <sheetViews>
    <sheetView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16384" width="9.140625" style="2"/>
  </cols>
  <sheetData>
    <row r="1" spans="1:8" ht="10.5" customHeight="1" x14ac:dyDescent="0.2">
      <c r="A1" s="1" t="s">
        <v>0</v>
      </c>
      <c r="B1" s="1" t="s">
        <v>145</v>
      </c>
    </row>
    <row r="3" spans="1:8" ht="10.5" customHeight="1" x14ac:dyDescent="0.2">
      <c r="A3" s="1" t="s">
        <v>96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8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28385619.649999999</v>
      </c>
      <c r="G6" s="102">
        <v>508695.64</v>
      </c>
      <c r="H6" s="102">
        <v>30783608.469999999</v>
      </c>
    </row>
    <row r="7" spans="1:8" s="4" customFormat="1" ht="10.5" customHeight="1" x14ac:dyDescent="0.2">
      <c r="A7" s="25" t="s">
        <v>99</v>
      </c>
    </row>
    <row r="8" spans="1:8" s="4" customFormat="1" ht="10.5" customHeight="1" x14ac:dyDescent="0.2">
      <c r="A8" s="25"/>
      <c r="C8" s="24"/>
      <c r="E8" s="11"/>
      <c r="F8" s="11"/>
      <c r="G8" s="11"/>
      <c r="H8" s="84"/>
    </row>
    <row r="9" spans="1:8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76994585.450000003</v>
      </c>
      <c r="G9" s="20">
        <v>28894784.390000001</v>
      </c>
      <c r="H9" s="20">
        <v>77758196.730000004</v>
      </c>
    </row>
    <row r="10" spans="1:8" s="4" customFormat="1" ht="10.5" customHeight="1" x14ac:dyDescent="0.2">
      <c r="A10" s="25"/>
      <c r="B10" s="25"/>
      <c r="C10" s="43"/>
      <c r="D10" s="29"/>
      <c r="E10" s="20"/>
      <c r="F10" s="20"/>
      <c r="G10" s="20"/>
      <c r="H10" s="67"/>
    </row>
    <row r="11" spans="1:8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15000000</v>
      </c>
      <c r="G11" s="85">
        <v>0</v>
      </c>
      <c r="H11" s="85">
        <v>14713593.289999999</v>
      </c>
    </row>
    <row r="12" spans="1:8" s="4" customFormat="1" ht="10.5" customHeight="1" x14ac:dyDescent="0.2">
      <c r="A12" s="25"/>
      <c r="B12" s="25"/>
      <c r="C12" s="43"/>
      <c r="D12" s="29"/>
      <c r="E12" s="20"/>
      <c r="F12" s="20"/>
      <c r="G12" s="20"/>
      <c r="H12" s="67"/>
    </row>
    <row r="13" spans="1:8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27446524</v>
      </c>
      <c r="G13" s="27">
        <v>499950.55</v>
      </c>
      <c r="H13" s="21">
        <v>26838546.960000001</v>
      </c>
    </row>
    <row r="14" spans="1:8" s="4" customFormat="1" ht="10.5" customHeight="1" x14ac:dyDescent="0.2">
      <c r="A14" s="25"/>
      <c r="B14" s="25"/>
      <c r="C14" s="43"/>
      <c r="D14" s="29"/>
      <c r="E14" s="20"/>
      <c r="F14" s="20"/>
      <c r="G14" s="20"/>
      <c r="H14" s="67"/>
    </row>
    <row r="15" spans="1:8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27">
        <v>336850000</v>
      </c>
      <c r="F15" s="81">
        <v>20100000</v>
      </c>
      <c r="G15" s="21">
        <v>0</v>
      </c>
      <c r="H15" s="21">
        <v>17970198</v>
      </c>
    </row>
    <row r="16" spans="1:8" ht="10.5" customHeight="1" x14ac:dyDescent="0.2">
      <c r="A16" s="37"/>
      <c r="B16" s="37"/>
      <c r="C16" s="37"/>
      <c r="D16" s="37"/>
      <c r="E16" s="86"/>
      <c r="F16" s="93"/>
      <c r="G16" s="94"/>
      <c r="H16" s="94"/>
    </row>
    <row r="17" spans="1:8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358143799</v>
      </c>
      <c r="G17" s="21">
        <v>341771723</v>
      </c>
      <c r="H17" s="21">
        <v>385507972</v>
      </c>
    </row>
    <row r="18" spans="1:8" ht="10.5" customHeight="1" x14ac:dyDescent="0.2">
      <c r="F18" s="27"/>
      <c r="G18" s="27"/>
      <c r="H18" s="87"/>
    </row>
    <row r="19" spans="1:8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94217674.969999999</v>
      </c>
      <c r="G19" s="20">
        <v>11639827.51</v>
      </c>
      <c r="H19" s="51">
        <v>97381286.180000007</v>
      </c>
    </row>
    <row r="20" spans="1:8" ht="10.5" customHeight="1" x14ac:dyDescent="0.2">
      <c r="F20" s="27"/>
      <c r="G20" s="27"/>
      <c r="H20" s="87"/>
    </row>
    <row r="21" spans="1:8" ht="10.5" customHeight="1" x14ac:dyDescent="0.2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91927573.290000007</v>
      </c>
      <c r="G21" s="85">
        <v>0</v>
      </c>
      <c r="H21" s="88">
        <v>105185668</v>
      </c>
    </row>
    <row r="22" spans="1:8" ht="10.5" customHeight="1" x14ac:dyDescent="0.2">
      <c r="A22" s="2" t="s">
        <v>112</v>
      </c>
      <c r="E22" s="29"/>
      <c r="F22" s="44"/>
      <c r="G22" s="44"/>
      <c r="H22" s="89"/>
    </row>
    <row r="23" spans="1:8" ht="10.5" customHeight="1" x14ac:dyDescent="0.2">
      <c r="F23" s="27"/>
      <c r="G23" s="27"/>
      <c r="H23" s="86"/>
    </row>
    <row r="24" spans="1:8" ht="10.5" customHeight="1" x14ac:dyDescent="0.2">
      <c r="A24" s="2" t="s">
        <v>22</v>
      </c>
      <c r="B24" s="25" t="s">
        <v>117</v>
      </c>
      <c r="C24" s="2" t="s">
        <v>24</v>
      </c>
      <c r="D24" s="2">
        <v>2011</v>
      </c>
      <c r="E24" s="23">
        <v>6307914</v>
      </c>
      <c r="F24" s="30">
        <v>6263625.5</v>
      </c>
      <c r="G24" s="30">
        <v>6158166.3799999999</v>
      </c>
      <c r="H24" s="30">
        <v>403952</v>
      </c>
    </row>
    <row r="25" spans="1:8" ht="10.5" customHeight="1" x14ac:dyDescent="0.2">
      <c r="A25" s="2" t="s">
        <v>48</v>
      </c>
      <c r="F25" s="10"/>
      <c r="G25" s="10"/>
      <c r="H25" s="90"/>
    </row>
    <row r="26" spans="1:8" ht="10.5" customHeight="1" x14ac:dyDescent="0.2">
      <c r="F26" s="10"/>
      <c r="G26" s="10"/>
      <c r="H26" s="90"/>
    </row>
    <row r="27" spans="1:8" ht="10.5" customHeight="1" x14ac:dyDescent="0.2">
      <c r="A27" s="2" t="s">
        <v>44</v>
      </c>
      <c r="B27" s="2" t="s">
        <v>18</v>
      </c>
      <c r="C27" s="2" t="s">
        <v>19</v>
      </c>
      <c r="D27" s="2">
        <v>2011</v>
      </c>
      <c r="E27" s="12">
        <v>18000000</v>
      </c>
      <c r="F27" s="20">
        <v>15785682</v>
      </c>
      <c r="G27" s="20">
        <v>18626941.48</v>
      </c>
      <c r="H27" s="20">
        <v>2806791</v>
      </c>
    </row>
    <row r="28" spans="1:8" ht="10.5" customHeight="1" x14ac:dyDescent="0.2">
      <c r="A28" s="2" t="s">
        <v>45</v>
      </c>
      <c r="F28" s="20"/>
      <c r="G28" s="20"/>
      <c r="H28" s="67"/>
    </row>
    <row r="29" spans="1:8" ht="10.5" customHeight="1" x14ac:dyDescent="0.2">
      <c r="F29" s="20"/>
      <c r="G29" s="20"/>
      <c r="H29" s="67"/>
    </row>
    <row r="30" spans="1:8" ht="10.5" customHeight="1" x14ac:dyDescent="0.2">
      <c r="A30" s="2" t="s">
        <v>44</v>
      </c>
      <c r="B30" s="2" t="s">
        <v>18</v>
      </c>
      <c r="C30" s="2" t="s">
        <v>19</v>
      </c>
      <c r="D30" s="2">
        <v>2013</v>
      </c>
      <c r="E30" s="12">
        <v>65000000</v>
      </c>
      <c r="F30" s="12">
        <v>47874424</v>
      </c>
      <c r="G30" s="12">
        <v>12703586</v>
      </c>
      <c r="H30" s="12">
        <v>50364374</v>
      </c>
    </row>
    <row r="31" spans="1:8" ht="10.5" customHeight="1" x14ac:dyDescent="0.2">
      <c r="A31" s="2" t="s">
        <v>45</v>
      </c>
      <c r="F31" s="10"/>
      <c r="G31" s="10"/>
      <c r="H31" s="90"/>
    </row>
    <row r="32" spans="1:8" ht="10.5" customHeight="1" x14ac:dyDescent="0.2">
      <c r="E32" s="29"/>
      <c r="F32" s="29"/>
      <c r="G32" s="29"/>
      <c r="H32" s="45"/>
    </row>
    <row r="33" spans="1:8" ht="10.5" customHeight="1" x14ac:dyDescent="0.2">
      <c r="A33" s="2" t="s">
        <v>44</v>
      </c>
      <c r="B33" s="2" t="s">
        <v>18</v>
      </c>
      <c r="C33" s="2" t="s">
        <v>19</v>
      </c>
      <c r="D33" s="2">
        <v>2012</v>
      </c>
      <c r="E33" s="12">
        <v>18000000</v>
      </c>
      <c r="F33" s="20">
        <v>14841537</v>
      </c>
      <c r="G33" s="20">
        <v>13733295.380000001</v>
      </c>
      <c r="H33" s="20">
        <v>9518795</v>
      </c>
    </row>
    <row r="34" spans="1:8" ht="10.5" customHeight="1" x14ac:dyDescent="0.2">
      <c r="A34" s="2" t="s">
        <v>46</v>
      </c>
      <c r="E34" s="12"/>
      <c r="F34" s="20"/>
      <c r="G34" s="20"/>
      <c r="H34" s="20"/>
    </row>
    <row r="35" spans="1:8" ht="10.5" customHeight="1" x14ac:dyDescent="0.2">
      <c r="F35" s="10"/>
      <c r="G35" s="10"/>
      <c r="H35" s="90"/>
    </row>
    <row r="36" spans="1:8" ht="10.5" customHeight="1" x14ac:dyDescent="0.2">
      <c r="A36" s="2" t="s">
        <v>94</v>
      </c>
      <c r="B36" s="2" t="s">
        <v>18</v>
      </c>
      <c r="C36" s="2" t="s">
        <v>19</v>
      </c>
      <c r="D36" s="2">
        <v>2015</v>
      </c>
      <c r="E36" s="12">
        <v>35000000</v>
      </c>
      <c r="F36" s="99">
        <v>30829647.210000001</v>
      </c>
      <c r="G36" s="99">
        <v>22448579.079999998</v>
      </c>
      <c r="H36" s="99">
        <v>32128724</v>
      </c>
    </row>
    <row r="37" spans="1:8" ht="10.5" customHeight="1" x14ac:dyDescent="0.2">
      <c r="A37" s="2" t="s">
        <v>113</v>
      </c>
      <c r="E37" s="29"/>
      <c r="F37" s="45"/>
      <c r="G37" s="45"/>
      <c r="H37" s="91"/>
    </row>
    <row r="38" spans="1:8" ht="10.5" customHeight="1" x14ac:dyDescent="0.2">
      <c r="E38" s="29"/>
      <c r="F38" s="45"/>
      <c r="G38" s="45"/>
      <c r="H38" s="91"/>
    </row>
    <row r="39" spans="1:8" ht="10.5" customHeight="1" x14ac:dyDescent="0.2">
      <c r="A39" s="2" t="s">
        <v>94</v>
      </c>
      <c r="B39" s="2" t="s">
        <v>18</v>
      </c>
      <c r="C39" s="2" t="s">
        <v>19</v>
      </c>
      <c r="D39" s="2">
        <v>2016</v>
      </c>
      <c r="E39" s="78">
        <v>30000000</v>
      </c>
      <c r="F39" s="20">
        <v>27236261</v>
      </c>
      <c r="G39" s="20">
        <v>14719233</v>
      </c>
      <c r="H39" s="20">
        <v>36643028</v>
      </c>
    </row>
    <row r="40" spans="1:8" ht="10.5" customHeight="1" x14ac:dyDescent="0.2">
      <c r="A40" s="2" t="s">
        <v>100</v>
      </c>
      <c r="E40" s="29"/>
      <c r="F40" s="2"/>
      <c r="G40" s="2"/>
      <c r="H40" s="28"/>
    </row>
    <row r="41" spans="1:8" ht="10.5" customHeight="1" x14ac:dyDescent="0.2">
      <c r="A41" s="37"/>
      <c r="B41" s="37"/>
      <c r="C41" s="37"/>
      <c r="D41" s="37"/>
      <c r="E41" s="45"/>
      <c r="F41" s="28"/>
      <c r="G41" s="28"/>
      <c r="H41" s="63"/>
    </row>
    <row r="42" spans="1:8" ht="10.5" customHeight="1" x14ac:dyDescent="0.2">
      <c r="A42" s="37"/>
      <c r="B42" s="37"/>
      <c r="C42" s="37"/>
      <c r="D42" s="37"/>
      <c r="E42" s="45"/>
      <c r="F42" s="37"/>
      <c r="G42" s="37"/>
      <c r="H42" s="37"/>
    </row>
    <row r="43" spans="1:8" ht="10.5" customHeight="1" x14ac:dyDescent="0.25">
      <c r="A43" s="33"/>
      <c r="E43" s="29"/>
      <c r="F43" s="2"/>
      <c r="G43" s="2"/>
      <c r="H43" s="37"/>
    </row>
    <row r="44" spans="1:8" ht="10.5" customHeight="1" x14ac:dyDescent="0.2">
      <c r="E44" s="29"/>
      <c r="F44" s="2"/>
      <c r="G44" s="2"/>
      <c r="H44" s="37"/>
    </row>
    <row r="45" spans="1:8" ht="10.5" customHeight="1" x14ac:dyDescent="0.2">
      <c r="E45" s="29"/>
      <c r="F45" s="2"/>
      <c r="G45" s="2"/>
      <c r="H45" s="37"/>
    </row>
    <row r="46" spans="1:8" ht="10.5" customHeight="1" x14ac:dyDescent="0.2">
      <c r="E46" s="29"/>
      <c r="F46" s="2"/>
      <c r="G46" s="2"/>
      <c r="H46" s="37"/>
    </row>
    <row r="48" spans="1:8" ht="10.5" customHeight="1" x14ac:dyDescent="0.2">
      <c r="E48" s="29"/>
      <c r="F48" s="2"/>
      <c r="G48" s="2"/>
      <c r="H48" s="37"/>
    </row>
    <row r="49" spans="1:8" ht="10.5" customHeight="1" x14ac:dyDescent="0.2">
      <c r="E49" s="29"/>
      <c r="F49" s="2"/>
      <c r="G49" s="2"/>
      <c r="H49" s="37"/>
    </row>
    <row r="51" spans="1:8" ht="10.5" customHeight="1" x14ac:dyDescent="0.2">
      <c r="E51" s="29"/>
      <c r="F51" s="2"/>
      <c r="G51" s="2"/>
      <c r="H51" s="37"/>
    </row>
    <row r="52" spans="1:8" ht="10.5" customHeight="1" x14ac:dyDescent="0.2">
      <c r="E52" s="29"/>
      <c r="F52" s="2"/>
      <c r="G52" s="2"/>
      <c r="H52" s="37"/>
    </row>
    <row r="55" spans="1:8" s="3" customFormat="1" ht="10.5" customHeight="1" x14ac:dyDescent="0.2">
      <c r="A55" s="1"/>
      <c r="B55" s="2"/>
      <c r="C55" s="2"/>
      <c r="D55" s="2"/>
      <c r="E55" s="10"/>
      <c r="H55" s="65"/>
    </row>
    <row r="56" spans="1:8" s="3" customFormat="1" ht="10.5" customHeight="1" x14ac:dyDescent="0.2">
      <c r="A56" s="2"/>
      <c r="B56" s="2"/>
      <c r="C56" s="2"/>
      <c r="D56" s="2"/>
      <c r="E56" s="14"/>
      <c r="G56" s="10"/>
      <c r="H56" s="65"/>
    </row>
    <row r="62" spans="1:8" s="3" customFormat="1" ht="10.5" customHeight="1" x14ac:dyDescent="0.2">
      <c r="A62" s="1"/>
      <c r="B62" s="2"/>
      <c r="C62" s="2"/>
      <c r="D62" s="2"/>
      <c r="E62" s="10"/>
      <c r="H62" s="65"/>
    </row>
  </sheetData>
  <pageMargins left="0.7" right="0.7" top="0.75" bottom="0.75" header="0.3" footer="0.3"/>
  <pageSetup paperSize="9" scale="88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L62"/>
  <sheetViews>
    <sheetView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9.140625" style="2"/>
    <col min="10" max="10" width="11.28515625" style="2" bestFit="1" customWidth="1"/>
    <col min="11" max="12" width="12.140625" style="2" bestFit="1" customWidth="1"/>
    <col min="13" max="16384" width="9.140625" style="2"/>
  </cols>
  <sheetData>
    <row r="1" spans="1:12" ht="10.5" customHeight="1" x14ac:dyDescent="0.2">
      <c r="A1" s="1" t="s">
        <v>0</v>
      </c>
      <c r="B1" s="1" t="s">
        <v>147</v>
      </c>
    </row>
    <row r="3" spans="1:12" ht="10.5" customHeight="1" x14ac:dyDescent="0.2">
      <c r="A3" s="1" t="s">
        <v>96</v>
      </c>
      <c r="B3" s="1"/>
    </row>
    <row r="5" spans="1:12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12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28672576.170000002</v>
      </c>
      <c r="G6" s="102">
        <v>1421739.12</v>
      </c>
      <c r="H6" s="102">
        <v>29323268.809999999</v>
      </c>
    </row>
    <row r="7" spans="1:12" s="4" customFormat="1" ht="10.5" customHeight="1" x14ac:dyDescent="0.2">
      <c r="A7" s="25" t="s">
        <v>99</v>
      </c>
      <c r="E7" s="106"/>
      <c r="F7" s="106"/>
      <c r="G7" s="106"/>
      <c r="H7" s="106"/>
    </row>
    <row r="8" spans="1:12" s="4" customFormat="1" ht="10.5" customHeight="1" x14ac:dyDescent="0.2">
      <c r="A8" s="25"/>
      <c r="C8" s="24"/>
      <c r="E8" s="84"/>
      <c r="F8" s="84"/>
      <c r="G8" s="84"/>
      <c r="H8" s="84"/>
    </row>
    <row r="9" spans="1:12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79408020.710000008</v>
      </c>
      <c r="G9" s="20">
        <v>30584887.510000002</v>
      </c>
      <c r="H9" s="20">
        <v>78316235.849999994</v>
      </c>
      <c r="K9" s="108"/>
      <c r="L9" s="108"/>
    </row>
    <row r="10" spans="1:12" s="4" customFormat="1" ht="10.5" customHeight="1" x14ac:dyDescent="0.2">
      <c r="A10" s="25"/>
      <c r="B10" s="25"/>
      <c r="C10" s="43"/>
      <c r="D10" s="29"/>
      <c r="E10" s="67"/>
      <c r="F10" s="67"/>
      <c r="G10" s="67"/>
      <c r="H10" s="67"/>
    </row>
    <row r="11" spans="1:12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15000000</v>
      </c>
      <c r="G11" s="85">
        <v>0</v>
      </c>
      <c r="H11" s="85">
        <v>14684505.619999999</v>
      </c>
    </row>
    <row r="12" spans="1:12" s="4" customFormat="1" ht="10.5" customHeight="1" x14ac:dyDescent="0.2">
      <c r="A12" s="25"/>
      <c r="B12" s="25"/>
      <c r="C12" s="43"/>
      <c r="D12" s="29"/>
      <c r="E12" s="67"/>
      <c r="F12" s="67"/>
      <c r="G12" s="67"/>
      <c r="H12" s="67"/>
    </row>
    <row r="13" spans="1:12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39039594.75</v>
      </c>
      <c r="G13" s="27">
        <v>499950.55</v>
      </c>
      <c r="H13" s="21">
        <v>42739609.579999998</v>
      </c>
    </row>
    <row r="14" spans="1:12" s="4" customFormat="1" ht="10.5" customHeight="1" x14ac:dyDescent="0.2">
      <c r="A14" s="25"/>
      <c r="B14" s="25"/>
      <c r="C14" s="43"/>
      <c r="D14" s="29"/>
      <c r="E14" s="67"/>
      <c r="F14" s="67"/>
      <c r="G14" s="67"/>
      <c r="H14" s="67"/>
    </row>
    <row r="15" spans="1:12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27">
        <v>342850000</v>
      </c>
      <c r="F15" s="81">
        <v>25152750</v>
      </c>
      <c r="G15" s="21">
        <v>0</v>
      </c>
      <c r="H15" s="21">
        <v>23142669</v>
      </c>
    </row>
    <row r="16" spans="1:12" ht="10.5" customHeight="1" x14ac:dyDescent="0.2">
      <c r="A16" s="37"/>
      <c r="B16" s="37"/>
      <c r="C16" s="37"/>
      <c r="D16" s="37"/>
      <c r="E16" s="86"/>
      <c r="F16" s="93"/>
      <c r="G16" s="94"/>
      <c r="H16" s="94"/>
    </row>
    <row r="17" spans="1:10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358143799</v>
      </c>
      <c r="G17" s="21">
        <v>353771723</v>
      </c>
      <c r="H17" s="21">
        <v>375857738</v>
      </c>
    </row>
    <row r="18" spans="1:10" ht="10.5" customHeight="1" x14ac:dyDescent="0.2">
      <c r="E18" s="90"/>
      <c r="F18" s="86"/>
      <c r="G18" s="86"/>
      <c r="H18" s="87"/>
    </row>
    <row r="19" spans="1:10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94217674.969999999</v>
      </c>
      <c r="G19" s="20">
        <v>13173316.810000002</v>
      </c>
      <c r="H19" s="51">
        <v>96415324.030000001</v>
      </c>
    </row>
    <row r="20" spans="1:10" ht="10.5" customHeight="1" x14ac:dyDescent="0.2">
      <c r="E20" s="90"/>
      <c r="F20" s="86"/>
      <c r="G20" s="86"/>
      <c r="H20" s="87"/>
    </row>
    <row r="21" spans="1:10" ht="10.5" customHeight="1" x14ac:dyDescent="0.2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90691055.150000006</v>
      </c>
      <c r="G21" s="85">
        <v>0</v>
      </c>
      <c r="H21" s="85">
        <v>95239540</v>
      </c>
    </row>
    <row r="22" spans="1:10" ht="10.5" customHeight="1" x14ac:dyDescent="0.2">
      <c r="A22" s="2" t="s">
        <v>112</v>
      </c>
      <c r="E22" s="45"/>
      <c r="F22" s="89"/>
      <c r="G22" s="89"/>
      <c r="H22" s="89"/>
    </row>
    <row r="23" spans="1:10" ht="10.5" customHeight="1" x14ac:dyDescent="0.2">
      <c r="E23" s="90"/>
      <c r="F23" s="86"/>
      <c r="G23" s="86"/>
      <c r="H23" s="86"/>
    </row>
    <row r="24" spans="1:10" ht="10.5" customHeight="1" x14ac:dyDescent="0.2">
      <c r="A24" s="2" t="s">
        <v>22</v>
      </c>
      <c r="B24" s="25" t="s">
        <v>117</v>
      </c>
      <c r="C24" s="2" t="s">
        <v>24</v>
      </c>
      <c r="D24" s="2">
        <v>2011</v>
      </c>
      <c r="E24" s="23">
        <v>6307914</v>
      </c>
      <c r="F24" s="30">
        <v>6263625.5</v>
      </c>
      <c r="G24" s="30">
        <v>6158166.3799999999</v>
      </c>
      <c r="H24" s="30">
        <v>400483</v>
      </c>
      <c r="J24" s="109"/>
    </row>
    <row r="25" spans="1:10" ht="10.5" customHeight="1" x14ac:dyDescent="0.2">
      <c r="A25" s="2" t="s">
        <v>48</v>
      </c>
      <c r="E25" s="90"/>
      <c r="F25" s="90"/>
      <c r="G25" s="90"/>
      <c r="H25" s="90"/>
    </row>
    <row r="26" spans="1:10" ht="10.5" customHeight="1" x14ac:dyDescent="0.2">
      <c r="E26" s="90"/>
      <c r="F26" s="90"/>
      <c r="G26" s="90"/>
      <c r="H26" s="90"/>
    </row>
    <row r="27" spans="1:10" ht="10.5" customHeight="1" x14ac:dyDescent="0.2">
      <c r="A27" s="2" t="s">
        <v>44</v>
      </c>
      <c r="B27" s="2" t="s">
        <v>18</v>
      </c>
      <c r="C27" s="2" t="s">
        <v>19</v>
      </c>
      <c r="D27" s="2">
        <v>2011</v>
      </c>
      <c r="E27" s="12">
        <v>18000000</v>
      </c>
      <c r="F27" s="20">
        <v>15785682</v>
      </c>
      <c r="G27" s="20">
        <v>18626941.48</v>
      </c>
      <c r="H27" s="20">
        <v>2644403</v>
      </c>
    </row>
    <row r="28" spans="1:10" ht="10.5" customHeight="1" x14ac:dyDescent="0.2">
      <c r="A28" s="2" t="s">
        <v>45</v>
      </c>
      <c r="E28" s="90"/>
      <c r="F28" s="67"/>
      <c r="G28" s="67"/>
      <c r="H28" s="67"/>
    </row>
    <row r="29" spans="1:10" ht="10.5" customHeight="1" x14ac:dyDescent="0.2">
      <c r="E29" s="90"/>
      <c r="F29" s="67"/>
      <c r="G29" s="67"/>
      <c r="H29" s="67"/>
    </row>
    <row r="30" spans="1:10" ht="10.5" customHeight="1" x14ac:dyDescent="0.2">
      <c r="A30" s="2" t="s">
        <v>44</v>
      </c>
      <c r="B30" s="2" t="s">
        <v>18</v>
      </c>
      <c r="C30" s="2" t="s">
        <v>19</v>
      </c>
      <c r="D30" s="2">
        <v>2013</v>
      </c>
      <c r="E30" s="12">
        <v>65000000</v>
      </c>
      <c r="F30" s="12">
        <v>47874424</v>
      </c>
      <c r="G30" s="12">
        <v>13202820</v>
      </c>
      <c r="H30" s="12">
        <v>47069537</v>
      </c>
    </row>
    <row r="31" spans="1:10" ht="10.5" customHeight="1" x14ac:dyDescent="0.2">
      <c r="A31" s="2" t="s">
        <v>45</v>
      </c>
      <c r="E31" s="90"/>
      <c r="F31" s="90"/>
      <c r="G31" s="90"/>
      <c r="H31" s="90"/>
    </row>
    <row r="32" spans="1:10" ht="10.5" customHeight="1" x14ac:dyDescent="0.2">
      <c r="E32" s="45"/>
      <c r="F32" s="45"/>
      <c r="G32" s="45"/>
      <c r="H32" s="45"/>
    </row>
    <row r="33" spans="1:10" ht="10.5" customHeight="1" x14ac:dyDescent="0.2">
      <c r="A33" s="2" t="s">
        <v>44</v>
      </c>
      <c r="B33" s="2" t="s">
        <v>18</v>
      </c>
      <c r="C33" s="2" t="s">
        <v>19</v>
      </c>
      <c r="D33" s="2">
        <v>2012</v>
      </c>
      <c r="E33" s="12">
        <v>18000000</v>
      </c>
      <c r="F33" s="20">
        <v>14841537</v>
      </c>
      <c r="G33" s="20">
        <v>14917885</v>
      </c>
      <c r="H33" s="20">
        <v>8630069</v>
      </c>
      <c r="J33" s="77"/>
    </row>
    <row r="34" spans="1:10" ht="10.5" customHeight="1" x14ac:dyDescent="0.2">
      <c r="A34" s="2" t="s">
        <v>46</v>
      </c>
      <c r="E34" s="107"/>
      <c r="F34" s="67"/>
      <c r="G34" s="67"/>
      <c r="H34" s="67"/>
    </row>
    <row r="35" spans="1:10" ht="10.5" customHeight="1" x14ac:dyDescent="0.2">
      <c r="E35" s="90"/>
      <c r="F35" s="90"/>
      <c r="G35" s="90"/>
      <c r="H35" s="90"/>
    </row>
    <row r="36" spans="1:10" ht="10.5" customHeight="1" x14ac:dyDescent="0.2">
      <c r="A36" s="2" t="s">
        <v>94</v>
      </c>
      <c r="B36" s="2" t="s">
        <v>18</v>
      </c>
      <c r="C36" s="2" t="s">
        <v>19</v>
      </c>
      <c r="D36" s="2">
        <v>2015</v>
      </c>
      <c r="E36" s="12">
        <v>35000000</v>
      </c>
      <c r="F36" s="28">
        <v>31145631</v>
      </c>
      <c r="G36" s="28">
        <v>26069202</v>
      </c>
      <c r="H36" s="28">
        <v>30742150</v>
      </c>
    </row>
    <row r="37" spans="1:10" ht="10.5" customHeight="1" x14ac:dyDescent="0.2">
      <c r="A37" s="2" t="s">
        <v>113</v>
      </c>
      <c r="E37" s="45"/>
      <c r="F37" s="45"/>
      <c r="G37" s="45"/>
      <c r="H37" s="91"/>
    </row>
    <row r="38" spans="1:10" ht="10.5" customHeight="1" x14ac:dyDescent="0.2">
      <c r="E38" s="45"/>
      <c r="F38" s="45"/>
      <c r="G38" s="45"/>
      <c r="H38" s="91"/>
    </row>
    <row r="39" spans="1:10" ht="10.5" customHeight="1" x14ac:dyDescent="0.2">
      <c r="A39" s="2" t="s">
        <v>94</v>
      </c>
      <c r="B39" s="2" t="s">
        <v>18</v>
      </c>
      <c r="C39" s="2" t="s">
        <v>19</v>
      </c>
      <c r="D39" s="2">
        <v>2016</v>
      </c>
      <c r="E39" s="78">
        <v>30000000</v>
      </c>
      <c r="F39" s="20">
        <v>27236261</v>
      </c>
      <c r="G39" s="20">
        <v>18196218</v>
      </c>
      <c r="H39" s="20">
        <v>30047001</v>
      </c>
    </row>
    <row r="40" spans="1:10" ht="10.5" customHeight="1" x14ac:dyDescent="0.2">
      <c r="A40" s="2" t="s">
        <v>100</v>
      </c>
      <c r="E40" s="29"/>
      <c r="F40" s="2"/>
      <c r="G40" s="2"/>
      <c r="H40" s="28"/>
    </row>
    <row r="41" spans="1:10" ht="10.5" customHeight="1" x14ac:dyDescent="0.2">
      <c r="A41" s="37"/>
      <c r="B41" s="37"/>
      <c r="C41" s="37"/>
      <c r="D41" s="37"/>
      <c r="E41" s="45"/>
      <c r="F41" s="28"/>
      <c r="G41" s="28"/>
      <c r="H41" s="63"/>
    </row>
    <row r="42" spans="1:10" ht="10.5" customHeight="1" x14ac:dyDescent="0.2">
      <c r="A42" s="37"/>
      <c r="B42" s="37"/>
      <c r="C42" s="37"/>
      <c r="D42" s="37"/>
      <c r="E42" s="45"/>
      <c r="F42" s="37"/>
      <c r="G42" s="37"/>
      <c r="H42" s="37"/>
    </row>
    <row r="43" spans="1:10" ht="10.5" customHeight="1" x14ac:dyDescent="0.25">
      <c r="A43" s="33"/>
      <c r="E43" s="29"/>
      <c r="F43" s="2"/>
      <c r="G43" s="2"/>
      <c r="H43" s="37"/>
    </row>
    <row r="44" spans="1:10" ht="10.5" customHeight="1" x14ac:dyDescent="0.2">
      <c r="E44" s="29"/>
      <c r="F44" s="2"/>
      <c r="G44" s="2"/>
      <c r="H44" s="37"/>
    </row>
    <row r="45" spans="1:10" ht="10.5" customHeight="1" x14ac:dyDescent="0.2">
      <c r="E45" s="29"/>
      <c r="F45" s="2"/>
      <c r="G45" s="2"/>
      <c r="H45" s="37"/>
    </row>
    <row r="46" spans="1:10" ht="10.5" customHeight="1" x14ac:dyDescent="0.2">
      <c r="E46" s="29"/>
      <c r="F46" s="2"/>
      <c r="G46" s="2"/>
      <c r="H46" s="37"/>
    </row>
    <row r="48" spans="1:10" ht="10.5" customHeight="1" x14ac:dyDescent="0.2">
      <c r="E48" s="29"/>
      <c r="F48" s="2"/>
      <c r="G48" s="2"/>
      <c r="H48" s="37"/>
    </row>
    <row r="49" spans="1:8" ht="10.5" customHeight="1" x14ac:dyDescent="0.2">
      <c r="E49" s="29"/>
      <c r="F49" s="2"/>
      <c r="G49" s="2"/>
      <c r="H49" s="37"/>
    </row>
    <row r="51" spans="1:8" ht="10.5" customHeight="1" x14ac:dyDescent="0.2">
      <c r="E51" s="29"/>
      <c r="F51" s="2"/>
      <c r="G51" s="2"/>
      <c r="H51" s="37"/>
    </row>
    <row r="52" spans="1:8" ht="10.5" customHeight="1" x14ac:dyDescent="0.2">
      <c r="E52" s="29"/>
      <c r="F52" s="2"/>
      <c r="G52" s="2"/>
      <c r="H52" s="37"/>
    </row>
    <row r="55" spans="1:8" s="3" customFormat="1" ht="10.5" customHeight="1" x14ac:dyDescent="0.2">
      <c r="A55" s="1"/>
      <c r="B55" s="2"/>
      <c r="C55" s="2"/>
      <c r="D55" s="2"/>
      <c r="E55" s="10"/>
      <c r="H55" s="65"/>
    </row>
    <row r="56" spans="1:8" s="3" customFormat="1" ht="10.5" customHeight="1" x14ac:dyDescent="0.2">
      <c r="A56" s="2"/>
      <c r="B56" s="2"/>
      <c r="C56" s="2"/>
      <c r="D56" s="2"/>
      <c r="E56" s="14"/>
      <c r="G56" s="10"/>
      <c r="H56" s="65"/>
    </row>
    <row r="62" spans="1:8" s="3" customFormat="1" ht="10.5" customHeight="1" x14ac:dyDescent="0.2">
      <c r="A62" s="1"/>
      <c r="B62" s="2"/>
      <c r="C62" s="2"/>
      <c r="D62" s="2"/>
      <c r="E62" s="10"/>
      <c r="H62" s="65"/>
    </row>
  </sheetData>
  <pageMargins left="0.7" right="0.7" top="0.75" bottom="0.75" header="0.3" footer="0.3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9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  <c r="B1" s="1" t="s">
        <v>36</v>
      </c>
    </row>
    <row r="3" spans="1:9" ht="10.5" customHeight="1" x14ac:dyDescent="0.2">
      <c r="A3" s="1" t="s">
        <v>1</v>
      </c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38925000</v>
      </c>
      <c r="G7" s="3">
        <v>1046023</v>
      </c>
      <c r="H7" s="3">
        <v>39360980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12350000</v>
      </c>
      <c r="G9" s="3">
        <v>972298</v>
      </c>
      <c r="H9" s="3">
        <v>13404537</v>
      </c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14500000</v>
      </c>
      <c r="G11" s="3">
        <v>872550</v>
      </c>
      <c r="H11" s="3">
        <v>16558669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3">
        <v>0</v>
      </c>
      <c r="H13" s="3">
        <v>12300000</v>
      </c>
      <c r="I13" s="2" t="s">
        <v>32</v>
      </c>
    </row>
    <row r="14" spans="1:9" ht="10.5" customHeight="1" x14ac:dyDescent="0.2">
      <c r="H14" s="3">
        <v>22680000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1555412.28</v>
      </c>
      <c r="H16" s="3">
        <v>170794.74</v>
      </c>
    </row>
    <row r="17" spans="1:9" ht="10.5" customHeight="1" x14ac:dyDescent="0.2">
      <c r="A17" s="2" t="s">
        <v>37</v>
      </c>
    </row>
    <row r="19" spans="1:9" ht="10.5" customHeight="1" x14ac:dyDescent="0.2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3031941.96</v>
      </c>
      <c r="G19" s="3">
        <v>2468019.58</v>
      </c>
      <c r="H19" s="3">
        <v>2122155.89</v>
      </c>
    </row>
    <row r="20" spans="1:9" ht="10.5" customHeight="1" x14ac:dyDescent="0.2">
      <c r="A20" s="2" t="s">
        <v>38</v>
      </c>
    </row>
    <row r="22" spans="1:9" ht="10.5" customHeight="1" x14ac:dyDescent="0.2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56752295.469999999</v>
      </c>
      <c r="G22" s="3">
        <v>15821801.390000001</v>
      </c>
      <c r="H22" s="3">
        <v>45438415.670000002</v>
      </c>
    </row>
    <row r="23" spans="1:9" ht="10.5" customHeight="1" x14ac:dyDescent="0.2">
      <c r="A23" s="2" t="s">
        <v>20</v>
      </c>
    </row>
    <row r="25" spans="1:9" ht="10.5" customHeight="1" x14ac:dyDescent="0.2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7998430.9100000001</v>
      </c>
      <c r="G25" s="3">
        <v>590913.99</v>
      </c>
      <c r="H25" s="3">
        <v>6267008.6200000001</v>
      </c>
    </row>
    <row r="26" spans="1:9" ht="10.5" customHeight="1" x14ac:dyDescent="0.2">
      <c r="A26" s="2" t="s">
        <v>21</v>
      </c>
    </row>
    <row r="28" spans="1:9" ht="10.5" customHeight="1" x14ac:dyDescent="0.2">
      <c r="A28" s="2" t="s">
        <v>26</v>
      </c>
      <c r="B28" s="2" t="s">
        <v>18</v>
      </c>
      <c r="C28" s="2" t="s">
        <v>24</v>
      </c>
      <c r="D28" s="2">
        <v>1992</v>
      </c>
      <c r="E28" s="3">
        <v>0</v>
      </c>
      <c r="F28" s="3">
        <v>28138874.09</v>
      </c>
      <c r="G28" s="3">
        <v>34895615.539999999</v>
      </c>
      <c r="H28" s="3">
        <v>5045299</v>
      </c>
      <c r="I28" s="2" t="s">
        <v>39</v>
      </c>
    </row>
    <row r="29" spans="1:9" ht="10.5" customHeight="1" x14ac:dyDescent="0.2">
      <c r="A29" s="2" t="s">
        <v>27</v>
      </c>
    </row>
    <row r="30" spans="1:9" ht="10.5" customHeight="1" x14ac:dyDescent="0.2">
      <c r="A30" s="6"/>
    </row>
    <row r="32" spans="1:9" ht="10.5" customHeight="1" x14ac:dyDescent="0.2">
      <c r="A32" s="1"/>
    </row>
    <row r="39" spans="1:1" ht="10.5" customHeight="1" x14ac:dyDescent="0.2">
      <c r="A39" s="1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K64"/>
  <sheetViews>
    <sheetView workbookViewId="0">
      <selection activeCell="H26" sqref="H26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11.28515625" style="2" bestFit="1" customWidth="1"/>
    <col min="10" max="11" width="12.14062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148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11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28750837.039999999</v>
      </c>
      <c r="G6" s="102">
        <v>1421739.12</v>
      </c>
      <c r="H6" s="102">
        <v>29524754.539999999</v>
      </c>
    </row>
    <row r="7" spans="1:11" s="4" customFormat="1" ht="10.5" customHeight="1" x14ac:dyDescent="0.2">
      <c r="A7" s="25" t="s">
        <v>99</v>
      </c>
      <c r="E7" s="106"/>
      <c r="F7" s="106"/>
      <c r="G7" s="106"/>
      <c r="H7" s="106"/>
    </row>
    <row r="8" spans="1:11" s="4" customFormat="1" ht="10.5" customHeight="1" x14ac:dyDescent="0.2">
      <c r="A8" s="25"/>
      <c r="C8" s="24"/>
      <c r="E8" s="84"/>
      <c r="F8" s="84"/>
      <c r="G8" s="84"/>
      <c r="H8" s="84"/>
    </row>
    <row r="9" spans="1:11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82910790.090000004</v>
      </c>
      <c r="G9" s="20">
        <v>31573715.969999999</v>
      </c>
      <c r="H9" s="20">
        <v>80526594.900000006</v>
      </c>
      <c r="J9" s="108"/>
      <c r="K9" s="108"/>
    </row>
    <row r="10" spans="1:11" s="4" customFormat="1" ht="10.5" customHeight="1" x14ac:dyDescent="0.2">
      <c r="A10" s="25"/>
      <c r="B10" s="25"/>
      <c r="C10" s="43"/>
      <c r="D10" s="29"/>
      <c r="E10" s="67"/>
      <c r="F10" s="67"/>
      <c r="G10" s="67"/>
      <c r="H10" s="67"/>
    </row>
    <row r="11" spans="1:11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20000000</v>
      </c>
      <c r="G11" s="85">
        <v>0</v>
      </c>
      <c r="H11" s="85">
        <v>19608640</v>
      </c>
    </row>
    <row r="12" spans="1:11" s="4" customFormat="1" ht="10.5" customHeight="1" x14ac:dyDescent="0.2">
      <c r="A12" s="25"/>
      <c r="B12" s="25"/>
      <c r="C12" s="43"/>
      <c r="D12" s="29"/>
      <c r="E12" s="67"/>
      <c r="F12" s="67"/>
      <c r="G12" s="67"/>
      <c r="H12" s="67"/>
    </row>
    <row r="13" spans="1:11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45582064.75</v>
      </c>
      <c r="G13" s="27">
        <v>499950.55</v>
      </c>
      <c r="H13" s="21">
        <v>51069541.189999998</v>
      </c>
    </row>
    <row r="14" spans="1:11" s="4" customFormat="1" ht="10.5" customHeight="1" x14ac:dyDescent="0.2">
      <c r="A14" s="25"/>
      <c r="B14" s="25"/>
      <c r="C14" s="43"/>
      <c r="D14" s="29"/>
      <c r="E14" s="67"/>
      <c r="F14" s="67"/>
      <c r="G14" s="67"/>
      <c r="H14" s="67"/>
    </row>
    <row r="15" spans="1:11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27">
        <v>351850000</v>
      </c>
      <c r="F15" s="81">
        <v>36295375</v>
      </c>
      <c r="G15" s="21">
        <v>0</v>
      </c>
      <c r="H15" s="21">
        <v>36460954</v>
      </c>
    </row>
    <row r="16" spans="1:11" ht="10.5" customHeight="1" x14ac:dyDescent="0.2">
      <c r="A16" s="37"/>
      <c r="B16" s="37"/>
      <c r="C16" s="37"/>
      <c r="D16" s="37"/>
      <c r="E16" s="86"/>
      <c r="F16" s="93"/>
      <c r="G16" s="94"/>
      <c r="H16" s="94"/>
    </row>
    <row r="17" spans="1:11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358143799</v>
      </c>
      <c r="G17" s="21">
        <v>371771723</v>
      </c>
      <c r="H17" s="21">
        <v>367636532</v>
      </c>
    </row>
    <row r="18" spans="1:11" ht="10.5" customHeight="1" x14ac:dyDescent="0.2">
      <c r="E18" s="90"/>
      <c r="F18" s="86"/>
      <c r="G18" s="86"/>
      <c r="H18" s="87"/>
    </row>
    <row r="19" spans="1:11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94217674.969999999</v>
      </c>
      <c r="G19" s="20">
        <v>15496678.76</v>
      </c>
      <c r="H19" s="51">
        <v>95903345.329999998</v>
      </c>
    </row>
    <row r="20" spans="1:11" ht="10.5" customHeight="1" x14ac:dyDescent="0.2">
      <c r="E20" s="90"/>
      <c r="F20" s="86"/>
      <c r="G20" s="86"/>
      <c r="H20" s="87"/>
    </row>
    <row r="21" spans="1:11" ht="10.5" customHeight="1" x14ac:dyDescent="0.2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90552532.799999997</v>
      </c>
      <c r="G21" s="85">
        <v>0</v>
      </c>
      <c r="H21" s="85">
        <v>96068357</v>
      </c>
    </row>
    <row r="22" spans="1:11" ht="10.5" customHeight="1" x14ac:dyDescent="0.2">
      <c r="A22" s="2" t="s">
        <v>112</v>
      </c>
      <c r="E22" s="45"/>
      <c r="F22" s="89"/>
      <c r="G22" s="89"/>
      <c r="H22" s="89"/>
      <c r="K22" s="109"/>
    </row>
    <row r="23" spans="1:11" ht="10.5" customHeight="1" x14ac:dyDescent="0.2">
      <c r="E23" s="90"/>
      <c r="F23" s="86"/>
      <c r="G23" s="86"/>
      <c r="H23" s="86"/>
    </row>
    <row r="24" spans="1:11" ht="10.5" customHeight="1" x14ac:dyDescent="0.2">
      <c r="A24" s="2" t="s">
        <v>149</v>
      </c>
      <c r="B24" s="25" t="s">
        <v>131</v>
      </c>
      <c r="C24" s="2" t="s">
        <v>24</v>
      </c>
      <c r="D24" s="2">
        <v>2023</v>
      </c>
      <c r="E24" s="23">
        <v>300029314.44</v>
      </c>
      <c r="F24" s="30">
        <v>150000000</v>
      </c>
      <c r="G24" s="30">
        <v>0</v>
      </c>
      <c r="H24" s="30">
        <v>152691522.78</v>
      </c>
      <c r="K24" s="109"/>
    </row>
    <row r="25" spans="1:11" ht="10.5" customHeight="1" x14ac:dyDescent="0.2">
      <c r="E25" s="27"/>
      <c r="F25" s="81"/>
      <c r="G25" s="21"/>
      <c r="H25" s="21"/>
    </row>
    <row r="26" spans="1:11" ht="10.5" customHeight="1" x14ac:dyDescent="0.2">
      <c r="A26" s="2" t="s">
        <v>22</v>
      </c>
      <c r="B26" s="25" t="s">
        <v>117</v>
      </c>
      <c r="C26" s="2" t="s">
        <v>24</v>
      </c>
      <c r="D26" s="2">
        <v>2011</v>
      </c>
      <c r="E26" s="23">
        <v>6307914</v>
      </c>
      <c r="F26" s="30">
        <v>6263625.5</v>
      </c>
      <c r="G26" s="30">
        <v>6158166.3799999999</v>
      </c>
      <c r="H26" s="30">
        <v>406726</v>
      </c>
      <c r="I26" s="109"/>
    </row>
    <row r="27" spans="1:11" ht="10.5" customHeight="1" x14ac:dyDescent="0.2">
      <c r="A27" s="2" t="s">
        <v>48</v>
      </c>
      <c r="E27" s="90"/>
      <c r="F27" s="90"/>
      <c r="G27" s="90"/>
      <c r="H27" s="90"/>
    </row>
    <row r="28" spans="1:11" ht="10.5" customHeight="1" x14ac:dyDescent="0.2">
      <c r="E28" s="90"/>
      <c r="F28" s="90"/>
      <c r="G28" s="90"/>
      <c r="H28" s="90"/>
    </row>
    <row r="29" spans="1:11" ht="10.5" customHeight="1" x14ac:dyDescent="0.2">
      <c r="A29" s="2" t="s">
        <v>44</v>
      </c>
      <c r="B29" s="2" t="s">
        <v>18</v>
      </c>
      <c r="C29" s="2" t="s">
        <v>19</v>
      </c>
      <c r="D29" s="2">
        <v>2011</v>
      </c>
      <c r="E29" s="12">
        <v>18000000</v>
      </c>
      <c r="F29" s="20">
        <v>15785682</v>
      </c>
      <c r="G29" s="20">
        <v>18626941.48</v>
      </c>
      <c r="H29" s="20">
        <v>2368167</v>
      </c>
    </row>
    <row r="30" spans="1:11" ht="10.5" customHeight="1" x14ac:dyDescent="0.2">
      <c r="A30" s="2" t="s">
        <v>45</v>
      </c>
      <c r="E30" s="90"/>
      <c r="F30" s="67"/>
      <c r="G30" s="67"/>
      <c r="H30" s="67"/>
      <c r="J30" s="109"/>
    </row>
    <row r="31" spans="1:11" ht="10.5" customHeight="1" x14ac:dyDescent="0.2">
      <c r="E31" s="90"/>
      <c r="F31" s="67"/>
      <c r="G31" s="67"/>
      <c r="H31" s="67"/>
    </row>
    <row r="32" spans="1:11" ht="10.5" customHeight="1" x14ac:dyDescent="0.2">
      <c r="A32" s="2" t="s">
        <v>44</v>
      </c>
      <c r="B32" s="2" t="s">
        <v>18</v>
      </c>
      <c r="C32" s="2" t="s">
        <v>19</v>
      </c>
      <c r="D32" s="2">
        <v>2013</v>
      </c>
      <c r="E32" s="12">
        <v>65000000</v>
      </c>
      <c r="F32" s="12">
        <v>47874424</v>
      </c>
      <c r="G32" s="12">
        <v>14102121</v>
      </c>
      <c r="H32" s="12">
        <v>44197691</v>
      </c>
    </row>
    <row r="33" spans="1:9" ht="10.5" customHeight="1" x14ac:dyDescent="0.2">
      <c r="A33" s="2" t="s">
        <v>45</v>
      </c>
      <c r="E33" s="90"/>
      <c r="F33" s="90"/>
      <c r="G33" s="90"/>
      <c r="H33" s="90"/>
    </row>
    <row r="34" spans="1:9" ht="10.5" customHeight="1" x14ac:dyDescent="0.2">
      <c r="E34" s="45"/>
      <c r="F34" s="45"/>
      <c r="G34" s="45"/>
      <c r="H34" s="45"/>
    </row>
    <row r="35" spans="1:9" ht="10.5" customHeight="1" x14ac:dyDescent="0.2">
      <c r="A35" s="2" t="s">
        <v>44</v>
      </c>
      <c r="B35" s="2" t="s">
        <v>18</v>
      </c>
      <c r="C35" s="2" t="s">
        <v>19</v>
      </c>
      <c r="D35" s="2">
        <v>2012</v>
      </c>
      <c r="E35" s="12">
        <v>18000000</v>
      </c>
      <c r="F35" s="20">
        <v>14841537</v>
      </c>
      <c r="G35" s="20">
        <v>16305547</v>
      </c>
      <c r="H35" s="20">
        <v>7280078</v>
      </c>
      <c r="I35" s="77"/>
    </row>
    <row r="36" spans="1:9" ht="10.5" customHeight="1" x14ac:dyDescent="0.2">
      <c r="A36" s="2" t="s">
        <v>46</v>
      </c>
      <c r="E36" s="107"/>
      <c r="F36" s="67"/>
      <c r="G36" s="67"/>
      <c r="H36" s="67"/>
    </row>
    <row r="37" spans="1:9" ht="10.5" customHeight="1" x14ac:dyDescent="0.2">
      <c r="E37" s="90"/>
      <c r="F37" s="90"/>
      <c r="G37" s="90"/>
      <c r="H37" s="90"/>
    </row>
    <row r="38" spans="1:9" ht="10.5" customHeight="1" x14ac:dyDescent="0.2">
      <c r="A38" s="2" t="s">
        <v>94</v>
      </c>
      <c r="B38" s="2" t="s">
        <v>18</v>
      </c>
      <c r="C38" s="2" t="s">
        <v>19</v>
      </c>
      <c r="D38" s="2">
        <v>2015</v>
      </c>
      <c r="E38" s="12">
        <v>35000000</v>
      </c>
      <c r="F38" s="28">
        <v>31145631</v>
      </c>
      <c r="G38" s="28">
        <v>26069203</v>
      </c>
      <c r="H38" s="28">
        <v>30795356</v>
      </c>
    </row>
    <row r="39" spans="1:9" ht="10.5" customHeight="1" x14ac:dyDescent="0.2">
      <c r="A39" s="2" t="s">
        <v>113</v>
      </c>
      <c r="E39" s="45"/>
      <c r="F39" s="45"/>
      <c r="G39" s="45"/>
      <c r="H39" s="91"/>
    </row>
    <row r="40" spans="1:9" ht="10.5" customHeight="1" x14ac:dyDescent="0.2">
      <c r="E40" s="45"/>
      <c r="F40" s="45"/>
      <c r="G40" s="45"/>
      <c r="H40" s="91"/>
    </row>
    <row r="41" spans="1:9" ht="10.5" customHeight="1" x14ac:dyDescent="0.2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20">
        <v>27236261</v>
      </c>
      <c r="G41" s="20">
        <v>18196218</v>
      </c>
      <c r="H41" s="20">
        <v>27814036</v>
      </c>
    </row>
    <row r="42" spans="1:9" ht="10.5" customHeight="1" x14ac:dyDescent="0.2">
      <c r="A42" s="2" t="s">
        <v>100</v>
      </c>
      <c r="E42" s="29"/>
      <c r="F42" s="2"/>
      <c r="G42" s="2"/>
      <c r="H42" s="28"/>
    </row>
    <row r="43" spans="1:9" ht="10.5" customHeight="1" x14ac:dyDescent="0.2">
      <c r="A43" s="37"/>
      <c r="B43" s="37"/>
      <c r="C43" s="37"/>
      <c r="D43" s="37"/>
      <c r="E43" s="45"/>
      <c r="F43" s="28"/>
      <c r="G43" s="28"/>
      <c r="H43" s="63"/>
    </row>
    <row r="44" spans="1:9" ht="10.5" customHeight="1" x14ac:dyDescent="0.2">
      <c r="A44" s="2" t="s">
        <v>94</v>
      </c>
      <c r="B44" s="2" t="s">
        <v>18</v>
      </c>
      <c r="C44" s="2" t="s">
        <v>19</v>
      </c>
      <c r="D44" s="2">
        <v>2023</v>
      </c>
      <c r="E44" s="12">
        <v>34000000</v>
      </c>
      <c r="F44" s="28">
        <v>4820985</v>
      </c>
      <c r="G44" s="28">
        <v>0</v>
      </c>
      <c r="H44" s="28">
        <v>4134599</v>
      </c>
    </row>
    <row r="45" spans="1:9" ht="10.5" customHeight="1" x14ac:dyDescent="0.2">
      <c r="A45" s="2" t="s">
        <v>150</v>
      </c>
      <c r="E45" s="45"/>
      <c r="F45" s="45"/>
      <c r="G45" s="45"/>
      <c r="H45" s="91"/>
    </row>
    <row r="46" spans="1:9" ht="10.5" customHeight="1" x14ac:dyDescent="0.2">
      <c r="E46" s="29"/>
      <c r="F46" s="2"/>
      <c r="G46" s="2"/>
      <c r="H46" s="37"/>
    </row>
    <row r="47" spans="1:9" ht="10.5" customHeight="1" x14ac:dyDescent="0.2">
      <c r="A47" s="2" t="s">
        <v>94</v>
      </c>
      <c r="B47" s="2" t="s">
        <v>18</v>
      </c>
      <c r="C47" s="2" t="s">
        <v>19</v>
      </c>
      <c r="D47" s="2">
        <v>2023</v>
      </c>
      <c r="E47" s="12">
        <v>16000000</v>
      </c>
      <c r="F47" s="28">
        <v>2408602</v>
      </c>
      <c r="G47" s="28">
        <v>0</v>
      </c>
      <c r="H47" s="28">
        <v>2054817</v>
      </c>
    </row>
    <row r="48" spans="1:9" ht="10.5" customHeight="1" x14ac:dyDescent="0.2">
      <c r="A48" s="2" t="s">
        <v>151</v>
      </c>
      <c r="E48" s="45"/>
      <c r="F48" s="45"/>
      <c r="G48" s="45"/>
      <c r="H48" s="91"/>
    </row>
    <row r="50" spans="1:8" ht="10.5" customHeight="1" x14ac:dyDescent="0.2">
      <c r="E50" s="29"/>
      <c r="F50" s="2"/>
      <c r="G50" s="2"/>
      <c r="H50" s="37"/>
    </row>
    <row r="51" spans="1:8" ht="10.5" customHeight="1" x14ac:dyDescent="0.2">
      <c r="E51" s="29"/>
      <c r="F51" s="2"/>
      <c r="G51" s="2"/>
      <c r="H51" s="37"/>
    </row>
    <row r="53" spans="1:8" ht="10.5" customHeight="1" x14ac:dyDescent="0.2">
      <c r="E53" s="29"/>
      <c r="F53" s="2"/>
      <c r="G53" s="2"/>
      <c r="H53" s="37"/>
    </row>
    <row r="54" spans="1:8" ht="10.5" customHeight="1" x14ac:dyDescent="0.2">
      <c r="E54" s="29"/>
      <c r="F54" s="2"/>
      <c r="G54" s="2"/>
      <c r="H54" s="37"/>
    </row>
    <row r="57" spans="1:8" s="3" customFormat="1" ht="10.5" customHeight="1" x14ac:dyDescent="0.2">
      <c r="A57" s="1"/>
      <c r="B57" s="2"/>
      <c r="C57" s="2"/>
      <c r="D57" s="2"/>
      <c r="E57" s="10"/>
      <c r="H57" s="65"/>
    </row>
    <row r="58" spans="1:8" s="3" customFormat="1" ht="10.5" customHeight="1" x14ac:dyDescent="0.2">
      <c r="A58" s="2"/>
      <c r="B58" s="2"/>
      <c r="C58" s="2"/>
      <c r="D58" s="2"/>
      <c r="E58" s="14"/>
      <c r="G58" s="10"/>
      <c r="H58" s="65"/>
    </row>
    <row r="64" spans="1:8" s="3" customFormat="1" ht="10.5" customHeight="1" x14ac:dyDescent="0.2">
      <c r="A64" s="1"/>
      <c r="B64" s="2"/>
      <c r="C64" s="2"/>
      <c r="D64" s="2"/>
      <c r="E64" s="10"/>
      <c r="H64" s="65"/>
    </row>
  </sheetData>
  <pageMargins left="0.7" right="0.7" top="0.75" bottom="0.75" header="0.3" footer="0.3"/>
  <pageSetup paperSize="9" scale="88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K64"/>
  <sheetViews>
    <sheetView workbookViewId="0">
      <selection activeCell="H26" sqref="H26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10" width="12.140625" style="2" bestFit="1" customWidth="1"/>
    <col min="11" max="11" width="10.85546875" style="2" bestFit="1" customWidth="1"/>
    <col min="12" max="16384" width="9.140625" style="2"/>
  </cols>
  <sheetData>
    <row r="1" spans="1:10" ht="10.5" customHeight="1" x14ac:dyDescent="0.2">
      <c r="A1" s="1" t="s">
        <v>0</v>
      </c>
      <c r="B1" s="1" t="s">
        <v>152</v>
      </c>
    </row>
    <row r="3" spans="1:10" ht="10.5" customHeight="1" x14ac:dyDescent="0.2">
      <c r="A3" s="1" t="s">
        <v>96</v>
      </c>
      <c r="B3" s="1"/>
    </row>
    <row r="5" spans="1:10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10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28750837.039999999</v>
      </c>
      <c r="G6" s="102">
        <v>1421739.12</v>
      </c>
      <c r="H6" s="102">
        <v>29004326.260000002</v>
      </c>
    </row>
    <row r="7" spans="1:10" s="4" customFormat="1" ht="10.5" customHeight="1" x14ac:dyDescent="0.2">
      <c r="A7" s="25" t="s">
        <v>99</v>
      </c>
      <c r="E7" s="106"/>
      <c r="F7" s="106"/>
      <c r="G7" s="106"/>
      <c r="H7" s="106"/>
    </row>
    <row r="8" spans="1:10" s="4" customFormat="1" ht="10.5" customHeight="1" x14ac:dyDescent="0.2">
      <c r="A8" s="25"/>
      <c r="C8" s="24"/>
      <c r="E8" s="84"/>
      <c r="F8" s="84"/>
      <c r="G8" s="84"/>
      <c r="H8" s="84"/>
    </row>
    <row r="9" spans="1:10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81988898.13000001</v>
      </c>
      <c r="G9" s="20">
        <v>34025742.420000002</v>
      </c>
      <c r="H9" s="20">
        <v>78605953.25</v>
      </c>
      <c r="I9" s="108"/>
      <c r="J9" s="108"/>
    </row>
    <row r="10" spans="1:10" s="4" customFormat="1" ht="10.5" customHeight="1" x14ac:dyDescent="0.2">
      <c r="A10" s="25"/>
      <c r="B10" s="25"/>
      <c r="C10" s="43"/>
      <c r="D10" s="29"/>
      <c r="E10" s="67"/>
      <c r="F10" s="67"/>
      <c r="G10" s="67"/>
      <c r="H10" s="67"/>
    </row>
    <row r="11" spans="1:10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24609508</v>
      </c>
    </row>
    <row r="12" spans="1:10" s="4" customFormat="1" ht="10.5" customHeight="1" x14ac:dyDescent="0.2">
      <c r="A12" s="25"/>
      <c r="B12" s="25"/>
      <c r="C12" s="43"/>
      <c r="D12" s="29"/>
      <c r="E12" s="67"/>
      <c r="F12" s="67"/>
      <c r="G12" s="67"/>
      <c r="H12" s="67"/>
    </row>
    <row r="13" spans="1:10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56015189.600000001</v>
      </c>
      <c r="G13" s="27">
        <v>499950.55</v>
      </c>
      <c r="H13" s="21">
        <v>63146716.530000001</v>
      </c>
    </row>
    <row r="14" spans="1:10" s="4" customFormat="1" ht="10.5" customHeight="1" x14ac:dyDescent="0.2">
      <c r="A14" s="25"/>
      <c r="B14" s="25"/>
      <c r="C14" s="43"/>
      <c r="D14" s="29"/>
      <c r="E14" s="67"/>
      <c r="F14" s="67"/>
      <c r="G14" s="67"/>
      <c r="H14" s="67"/>
    </row>
    <row r="15" spans="1:10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110">
        <v>354450000</v>
      </c>
      <c r="F15" s="81">
        <v>51249000</v>
      </c>
      <c r="G15" s="81">
        <v>0</v>
      </c>
      <c r="H15" s="81">
        <v>54404737</v>
      </c>
    </row>
    <row r="16" spans="1:10" ht="10.5" customHeight="1" x14ac:dyDescent="0.2">
      <c r="A16" s="37"/>
      <c r="B16" s="37"/>
      <c r="C16" s="37"/>
      <c r="D16" s="37"/>
      <c r="E16" s="86"/>
      <c r="F16" s="93"/>
      <c r="G16" s="94"/>
      <c r="H16" s="94"/>
    </row>
    <row r="17" spans="1:11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81">
        <v>358143799</v>
      </c>
      <c r="G17" s="81">
        <v>376971723</v>
      </c>
      <c r="H17" s="81">
        <v>365167238</v>
      </c>
      <c r="K17" s="64"/>
    </row>
    <row r="18" spans="1:11" ht="10.5" customHeight="1" x14ac:dyDescent="0.2">
      <c r="E18" s="90"/>
      <c r="F18" s="86"/>
      <c r="G18" s="86"/>
      <c r="H18" s="87"/>
    </row>
    <row r="19" spans="1:11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91415775.489999995</v>
      </c>
      <c r="G19" s="20">
        <v>17800744.910000004</v>
      </c>
      <c r="H19" s="51">
        <v>93296078.890000001</v>
      </c>
    </row>
    <row r="20" spans="1:11" ht="10.5" customHeight="1" x14ac:dyDescent="0.2">
      <c r="E20" s="90"/>
      <c r="F20" s="86"/>
      <c r="G20" s="86"/>
      <c r="H20" s="87"/>
    </row>
    <row r="21" spans="1:11" ht="10.5" customHeight="1" x14ac:dyDescent="0.2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90552532.799999997</v>
      </c>
      <c r="G21" s="85">
        <v>0</v>
      </c>
      <c r="H21" s="85">
        <v>86641364</v>
      </c>
    </row>
    <row r="22" spans="1:11" ht="10.5" customHeight="1" x14ac:dyDescent="0.2">
      <c r="A22" s="2" t="s">
        <v>112</v>
      </c>
      <c r="E22" s="45"/>
      <c r="F22" s="89"/>
      <c r="G22" s="89"/>
      <c r="H22" s="89"/>
      <c r="J22" s="109"/>
    </row>
    <row r="23" spans="1:11" ht="10.5" customHeight="1" x14ac:dyDescent="0.2">
      <c r="E23" s="90"/>
      <c r="F23" s="86"/>
      <c r="G23" s="86"/>
      <c r="H23" s="86"/>
    </row>
    <row r="24" spans="1:11" ht="10.5" customHeight="1" x14ac:dyDescent="0.2">
      <c r="A24" s="2" t="s">
        <v>149</v>
      </c>
      <c r="B24" s="25" t="s">
        <v>131</v>
      </c>
      <c r="C24" s="2" t="s">
        <v>24</v>
      </c>
      <c r="D24" s="2">
        <v>2023</v>
      </c>
      <c r="E24" s="52">
        <v>300075271.48000002</v>
      </c>
      <c r="F24" s="85">
        <v>150000000</v>
      </c>
      <c r="G24" s="85">
        <v>0</v>
      </c>
      <c r="H24" s="85">
        <v>153584908.22999999</v>
      </c>
      <c r="J24" s="109"/>
    </row>
    <row r="25" spans="1:11" ht="10.5" customHeight="1" x14ac:dyDescent="0.2">
      <c r="E25" s="27"/>
      <c r="F25" s="81"/>
      <c r="G25" s="21"/>
      <c r="H25" s="21"/>
    </row>
    <row r="26" spans="1:11" ht="10.5" customHeight="1" x14ac:dyDescent="0.2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6158166.3799999999</v>
      </c>
      <c r="H26" s="85">
        <v>412157</v>
      </c>
    </row>
    <row r="27" spans="1:11" ht="10.5" customHeight="1" x14ac:dyDescent="0.2">
      <c r="A27" s="2" t="s">
        <v>48</v>
      </c>
      <c r="E27" s="90"/>
      <c r="F27" s="90"/>
      <c r="G27" s="90"/>
      <c r="H27" s="90"/>
    </row>
    <row r="28" spans="1:11" ht="10.5" customHeight="1" x14ac:dyDescent="0.2">
      <c r="E28" s="90"/>
      <c r="F28" s="90"/>
      <c r="G28" s="90"/>
      <c r="H28" s="90"/>
    </row>
    <row r="29" spans="1:11" ht="10.5" customHeight="1" x14ac:dyDescent="0.2">
      <c r="A29" s="2" t="s">
        <v>44</v>
      </c>
      <c r="B29" s="2" t="s">
        <v>18</v>
      </c>
      <c r="C29" s="2" t="s">
        <v>19</v>
      </c>
      <c r="D29" s="2">
        <v>2011</v>
      </c>
      <c r="E29" s="12">
        <v>18000000</v>
      </c>
      <c r="F29" s="20">
        <v>15785682</v>
      </c>
      <c r="G29" s="20">
        <v>18899757.800000004</v>
      </c>
      <c r="H29" s="20">
        <v>2061027</v>
      </c>
    </row>
    <row r="30" spans="1:11" ht="10.5" customHeight="1" x14ac:dyDescent="0.2">
      <c r="A30" s="2" t="s">
        <v>45</v>
      </c>
      <c r="E30" s="90"/>
      <c r="F30" s="67"/>
      <c r="G30" s="67"/>
      <c r="H30" s="67"/>
    </row>
    <row r="31" spans="1:11" ht="10.5" customHeight="1" x14ac:dyDescent="0.2">
      <c r="E31" s="90"/>
      <c r="F31" s="67"/>
      <c r="G31" s="67"/>
      <c r="H31" s="67"/>
    </row>
    <row r="32" spans="1:11" ht="10.5" customHeight="1" x14ac:dyDescent="0.2">
      <c r="A32" s="2" t="s">
        <v>44</v>
      </c>
      <c r="B32" s="2" t="s">
        <v>18</v>
      </c>
      <c r="C32" s="2" t="s">
        <v>19</v>
      </c>
      <c r="D32" s="2">
        <v>2013</v>
      </c>
      <c r="E32" s="12">
        <v>65000000</v>
      </c>
      <c r="F32" s="12">
        <v>47874424</v>
      </c>
      <c r="G32" s="12">
        <v>14102121</v>
      </c>
      <c r="H32" s="12">
        <v>42293670</v>
      </c>
    </row>
    <row r="33" spans="1:8" ht="10.5" customHeight="1" x14ac:dyDescent="0.2">
      <c r="A33" s="2" t="s">
        <v>45</v>
      </c>
      <c r="E33" s="90"/>
      <c r="F33" s="90"/>
      <c r="G33" s="90"/>
      <c r="H33" s="90"/>
    </row>
    <row r="34" spans="1:8" ht="10.5" customHeight="1" x14ac:dyDescent="0.2">
      <c r="E34" s="45"/>
      <c r="F34" s="45"/>
      <c r="G34" s="45"/>
      <c r="H34" s="45"/>
    </row>
    <row r="35" spans="1:8" ht="10.5" customHeight="1" x14ac:dyDescent="0.2">
      <c r="A35" s="2" t="s">
        <v>44</v>
      </c>
      <c r="B35" s="2" t="s">
        <v>18</v>
      </c>
      <c r="C35" s="2" t="s">
        <v>19</v>
      </c>
      <c r="D35" s="2">
        <v>2012</v>
      </c>
      <c r="E35" s="12">
        <v>18000000</v>
      </c>
      <c r="F35" s="20">
        <v>14841537</v>
      </c>
      <c r="G35" s="20">
        <v>16305547</v>
      </c>
      <c r="H35" s="20">
        <v>7262870</v>
      </c>
    </row>
    <row r="36" spans="1:8" ht="10.5" customHeight="1" x14ac:dyDescent="0.2">
      <c r="A36" s="2" t="s">
        <v>46</v>
      </c>
      <c r="E36" s="107"/>
      <c r="F36" s="67"/>
      <c r="G36" s="67"/>
      <c r="H36" s="67"/>
    </row>
    <row r="37" spans="1:8" ht="10.5" customHeight="1" x14ac:dyDescent="0.2">
      <c r="E37" s="90"/>
      <c r="F37" s="90"/>
      <c r="G37" s="90"/>
      <c r="H37" s="90"/>
    </row>
    <row r="38" spans="1:8" ht="10.5" customHeight="1" x14ac:dyDescent="0.2">
      <c r="A38" s="2" t="s">
        <v>94</v>
      </c>
      <c r="B38" s="2" t="s">
        <v>18</v>
      </c>
      <c r="C38" s="2" t="s">
        <v>19</v>
      </c>
      <c r="D38" s="2">
        <v>2015</v>
      </c>
      <c r="E38" s="12">
        <v>35000000</v>
      </c>
      <c r="F38" s="28">
        <v>31351707.189999994</v>
      </c>
      <c r="G38" s="28">
        <v>28487164.420000002</v>
      </c>
      <c r="H38" s="28">
        <v>29829242</v>
      </c>
    </row>
    <row r="39" spans="1:8" ht="10.5" customHeight="1" x14ac:dyDescent="0.2">
      <c r="A39" s="2" t="s">
        <v>113</v>
      </c>
      <c r="E39" s="45"/>
      <c r="F39" s="45"/>
      <c r="G39" s="45"/>
      <c r="H39" s="91"/>
    </row>
    <row r="40" spans="1:8" ht="10.5" customHeight="1" x14ac:dyDescent="0.2">
      <c r="E40" s="45"/>
      <c r="F40" s="45"/>
      <c r="G40" s="45"/>
      <c r="H40" s="91"/>
    </row>
    <row r="41" spans="1:8" ht="10.5" customHeight="1" x14ac:dyDescent="0.2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20">
        <v>27236261</v>
      </c>
      <c r="G41" s="20">
        <v>18196218</v>
      </c>
      <c r="H41" s="20">
        <v>27888777</v>
      </c>
    </row>
    <row r="42" spans="1:8" ht="10.5" customHeight="1" x14ac:dyDescent="0.2">
      <c r="A42" s="2" t="s">
        <v>100</v>
      </c>
      <c r="E42" s="29"/>
      <c r="F42" s="2"/>
      <c r="G42" s="2"/>
      <c r="H42" s="28"/>
    </row>
    <row r="43" spans="1:8" ht="10.5" customHeight="1" x14ac:dyDescent="0.2">
      <c r="A43" s="37"/>
      <c r="B43" s="37"/>
      <c r="C43" s="37"/>
      <c r="D43" s="37"/>
      <c r="E43" s="45"/>
      <c r="F43" s="28"/>
      <c r="G43" s="28"/>
      <c r="H43" s="63"/>
    </row>
    <row r="44" spans="1:8" ht="10.5" customHeight="1" x14ac:dyDescent="0.2">
      <c r="A44" s="2" t="s">
        <v>94</v>
      </c>
      <c r="B44" s="2" t="s">
        <v>18</v>
      </c>
      <c r="C44" s="2" t="s">
        <v>19</v>
      </c>
      <c r="D44" s="2">
        <v>2023</v>
      </c>
      <c r="E44" s="12">
        <v>34000000</v>
      </c>
      <c r="F44" s="28">
        <v>7059300.1600000001</v>
      </c>
      <c r="G44" s="28">
        <v>0</v>
      </c>
      <c r="H44" s="28">
        <v>6132869</v>
      </c>
    </row>
    <row r="45" spans="1:8" ht="10.5" customHeight="1" x14ac:dyDescent="0.2">
      <c r="A45" s="2" t="s">
        <v>150</v>
      </c>
      <c r="E45" s="45"/>
      <c r="F45" s="45"/>
      <c r="G45" s="45"/>
      <c r="H45" s="91"/>
    </row>
    <row r="46" spans="1:8" ht="10.5" customHeight="1" x14ac:dyDescent="0.2">
      <c r="E46" s="29"/>
      <c r="F46" s="2"/>
      <c r="G46" s="2"/>
      <c r="H46" s="37"/>
    </row>
    <row r="47" spans="1:8" ht="10.5" customHeight="1" x14ac:dyDescent="0.2">
      <c r="A47" s="2" t="s">
        <v>94</v>
      </c>
      <c r="B47" s="2" t="s">
        <v>18</v>
      </c>
      <c r="C47" s="2" t="s">
        <v>19</v>
      </c>
      <c r="D47" s="2">
        <v>2023</v>
      </c>
      <c r="E47" s="12">
        <v>16000000</v>
      </c>
      <c r="F47" s="28">
        <v>3784946.23</v>
      </c>
      <c r="G47" s="28">
        <v>0</v>
      </c>
      <c r="H47" s="28">
        <v>3350234</v>
      </c>
    </row>
    <row r="48" spans="1:8" ht="10.5" customHeight="1" x14ac:dyDescent="0.2">
      <c r="A48" s="2" t="s">
        <v>151</v>
      </c>
      <c r="E48" s="45"/>
      <c r="F48" s="45"/>
      <c r="G48" s="45"/>
      <c r="H48" s="91"/>
    </row>
    <row r="50" spans="1:8" ht="10.5" customHeight="1" x14ac:dyDescent="0.2">
      <c r="E50" s="29"/>
      <c r="F50" s="2"/>
      <c r="G50" s="2"/>
      <c r="H50" s="37"/>
    </row>
    <row r="51" spans="1:8" ht="10.5" customHeight="1" x14ac:dyDescent="0.2">
      <c r="E51" s="29"/>
      <c r="F51" s="2"/>
      <c r="G51" s="2"/>
      <c r="H51" s="37"/>
    </row>
    <row r="53" spans="1:8" ht="10.5" customHeight="1" x14ac:dyDescent="0.2">
      <c r="E53" s="29"/>
      <c r="F53" s="2"/>
      <c r="G53" s="2"/>
      <c r="H53" s="37"/>
    </row>
    <row r="54" spans="1:8" ht="10.5" customHeight="1" x14ac:dyDescent="0.2">
      <c r="E54" s="29"/>
      <c r="F54" s="2"/>
      <c r="G54" s="2"/>
      <c r="H54" s="37"/>
    </row>
    <row r="57" spans="1:8" s="3" customFormat="1" ht="10.5" customHeight="1" x14ac:dyDescent="0.2">
      <c r="A57" s="1"/>
      <c r="B57" s="2"/>
      <c r="C57" s="2"/>
      <c r="D57" s="2"/>
      <c r="E57" s="10"/>
      <c r="H57" s="65"/>
    </row>
    <row r="58" spans="1:8" s="3" customFormat="1" ht="10.5" customHeight="1" x14ac:dyDescent="0.2">
      <c r="A58" s="2"/>
      <c r="B58" s="2"/>
      <c r="C58" s="2"/>
      <c r="D58" s="2"/>
      <c r="E58" s="14"/>
      <c r="G58" s="10"/>
      <c r="H58" s="65"/>
    </row>
    <row r="64" spans="1:8" s="3" customFormat="1" ht="10.5" customHeight="1" x14ac:dyDescent="0.2">
      <c r="A64" s="1"/>
      <c r="B64" s="2"/>
      <c r="C64" s="2"/>
      <c r="D64" s="2"/>
      <c r="E64" s="10"/>
      <c r="H64" s="65"/>
    </row>
  </sheetData>
  <pageMargins left="0.7" right="0.7" top="0.75" bottom="0.75" header="0.3" footer="0.3"/>
  <pageSetup paperSize="9" scale="88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36190-308E-4797-BE2E-7AFD0D75968B}">
  <sheetPr>
    <pageSetUpPr fitToPage="1"/>
  </sheetPr>
  <dimension ref="A1:K64"/>
  <sheetViews>
    <sheetView workbookViewId="0">
      <selection activeCell="A13" sqref="A13:XFD13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10" width="12.140625" style="2" bestFit="1" customWidth="1"/>
    <col min="11" max="11" width="10.85546875" style="2" bestFit="1" customWidth="1"/>
    <col min="12" max="16384" width="9.140625" style="2"/>
  </cols>
  <sheetData>
    <row r="1" spans="1:10" ht="10.5" customHeight="1" x14ac:dyDescent="0.2">
      <c r="A1" s="1" t="s">
        <v>0</v>
      </c>
      <c r="B1" s="1" t="s">
        <v>153</v>
      </c>
    </row>
    <row r="3" spans="1:10" ht="10.5" customHeight="1" x14ac:dyDescent="0.2">
      <c r="A3" s="1" t="s">
        <v>96</v>
      </c>
      <c r="B3" s="1"/>
    </row>
    <row r="5" spans="1:10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10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28750837.039999999</v>
      </c>
      <c r="G6" s="102">
        <v>1421739.12</v>
      </c>
      <c r="H6" s="102">
        <v>28907477.100000001</v>
      </c>
    </row>
    <row r="7" spans="1:10" s="4" customFormat="1" ht="10.5" customHeight="1" x14ac:dyDescent="0.2">
      <c r="A7" s="25" t="s">
        <v>99</v>
      </c>
      <c r="E7" s="106"/>
      <c r="F7" s="106"/>
      <c r="G7" s="106"/>
      <c r="H7" s="106"/>
    </row>
    <row r="8" spans="1:10" s="4" customFormat="1" ht="10.5" customHeight="1" x14ac:dyDescent="0.2">
      <c r="A8" s="25"/>
      <c r="C8" s="24"/>
      <c r="E8" s="84"/>
      <c r="F8" s="84"/>
      <c r="G8" s="84"/>
      <c r="H8" s="84"/>
    </row>
    <row r="9" spans="1:10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51">
        <v>100000000</v>
      </c>
      <c r="F9" s="51">
        <v>81988898.13000001</v>
      </c>
      <c r="G9" s="51">
        <v>35383166.020000003</v>
      </c>
      <c r="H9" s="51">
        <v>78520091.579999998</v>
      </c>
      <c r="I9" s="108"/>
      <c r="J9" s="108"/>
    </row>
    <row r="10" spans="1:10" s="4" customFormat="1" ht="10.5" customHeight="1" x14ac:dyDescent="0.2">
      <c r="A10" s="25"/>
      <c r="B10" s="25"/>
      <c r="C10" s="43"/>
      <c r="D10" s="29"/>
      <c r="E10" s="67"/>
      <c r="F10" s="67"/>
      <c r="G10" s="67"/>
      <c r="H10" s="67"/>
    </row>
    <row r="11" spans="1:10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24385627</v>
      </c>
    </row>
    <row r="12" spans="1:10" s="4" customFormat="1" ht="10.5" customHeight="1" x14ac:dyDescent="0.2">
      <c r="A12" s="25"/>
      <c r="B12" s="25"/>
      <c r="C12" s="43"/>
      <c r="D12" s="29"/>
      <c r="E12" s="67"/>
      <c r="F12" s="67"/>
      <c r="G12" s="67"/>
      <c r="H12" s="67"/>
    </row>
    <row r="13" spans="1:10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110">
        <v>100000000</v>
      </c>
      <c r="F13" s="110">
        <v>60653801.600000001</v>
      </c>
      <c r="G13" s="110">
        <v>499950.55</v>
      </c>
      <c r="H13" s="81">
        <v>69674465.829999998</v>
      </c>
    </row>
    <row r="14" spans="1:10" s="4" customFormat="1" ht="10.5" customHeight="1" x14ac:dyDescent="0.2">
      <c r="A14" s="25"/>
      <c r="B14" s="25"/>
      <c r="C14" s="43"/>
      <c r="D14" s="29"/>
      <c r="E14" s="67"/>
      <c r="F14" s="67"/>
      <c r="G14" s="67"/>
      <c r="H14" s="67"/>
    </row>
    <row r="15" spans="1:10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110">
        <v>357650000</v>
      </c>
      <c r="F15" s="81">
        <v>59224125</v>
      </c>
      <c r="G15" s="81">
        <v>0</v>
      </c>
      <c r="H15" s="81">
        <v>63843808</v>
      </c>
    </row>
    <row r="16" spans="1:10" ht="10.5" customHeight="1" x14ac:dyDescent="0.2">
      <c r="A16" s="37"/>
      <c r="B16" s="37"/>
      <c r="C16" s="37"/>
      <c r="D16" s="37"/>
      <c r="E16" s="86"/>
      <c r="F16" s="93"/>
      <c r="G16" s="94"/>
      <c r="H16" s="94"/>
    </row>
    <row r="17" spans="1:11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81">
        <v>358143799</v>
      </c>
      <c r="G17" s="81">
        <v>383371723</v>
      </c>
      <c r="H17" s="81">
        <v>349187063</v>
      </c>
      <c r="K17" s="64"/>
    </row>
    <row r="18" spans="1:11" ht="10.5" customHeight="1" x14ac:dyDescent="0.2">
      <c r="E18" s="90"/>
      <c r="F18" s="86"/>
      <c r="G18" s="86"/>
      <c r="H18" s="87"/>
    </row>
    <row r="19" spans="1:11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78">
        <v>100000000</v>
      </c>
      <c r="F19" s="51">
        <v>88053496.120000005</v>
      </c>
      <c r="G19" s="51">
        <v>19591242.420000002</v>
      </c>
      <c r="H19" s="51">
        <v>90345937.579999998</v>
      </c>
    </row>
    <row r="20" spans="1:11" ht="10.5" customHeight="1" x14ac:dyDescent="0.2">
      <c r="E20" s="90"/>
      <c r="F20" s="86"/>
      <c r="G20" s="86"/>
      <c r="H20" s="87"/>
    </row>
    <row r="21" spans="1:11" ht="10.5" customHeight="1" x14ac:dyDescent="0.2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90552532.799999997</v>
      </c>
      <c r="G21" s="85">
        <v>0</v>
      </c>
      <c r="H21" s="85">
        <v>88227493</v>
      </c>
    </row>
    <row r="22" spans="1:11" ht="10.5" customHeight="1" x14ac:dyDescent="0.2">
      <c r="A22" s="2" t="s">
        <v>112</v>
      </c>
      <c r="E22" s="45"/>
      <c r="F22" s="89"/>
      <c r="G22" s="89"/>
      <c r="H22" s="89"/>
      <c r="J22" s="109"/>
    </row>
    <row r="23" spans="1:11" ht="10.5" customHeight="1" x14ac:dyDescent="0.2">
      <c r="E23" s="90"/>
      <c r="F23" s="86"/>
      <c r="G23" s="86"/>
      <c r="H23" s="86"/>
    </row>
    <row r="24" spans="1:11" ht="10.5" customHeight="1" x14ac:dyDescent="0.2">
      <c r="A24" s="2" t="s">
        <v>149</v>
      </c>
      <c r="B24" s="25" t="s">
        <v>131</v>
      </c>
      <c r="C24" s="2" t="s">
        <v>24</v>
      </c>
      <c r="D24" s="2">
        <v>2023</v>
      </c>
      <c r="E24" s="52">
        <v>300121780.48000002</v>
      </c>
      <c r="F24" s="85">
        <v>150000000</v>
      </c>
      <c r="G24" s="85">
        <v>745206.34</v>
      </c>
      <c r="H24" s="85">
        <v>158066518.5</v>
      </c>
      <c r="J24" s="109"/>
    </row>
    <row r="25" spans="1:11" ht="10.5" customHeight="1" x14ac:dyDescent="0.2">
      <c r="E25" s="27"/>
      <c r="F25" s="81"/>
      <c r="G25" s="21"/>
      <c r="H25" s="21"/>
    </row>
    <row r="26" spans="1:11" ht="10.5" customHeight="1" x14ac:dyDescent="0.2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6158166.3799999999</v>
      </c>
      <c r="H26" s="85">
        <v>415864</v>
      </c>
    </row>
    <row r="27" spans="1:11" ht="10.5" customHeight="1" x14ac:dyDescent="0.2">
      <c r="A27" s="2" t="s">
        <v>48</v>
      </c>
      <c r="E27" s="90"/>
      <c r="F27" s="90"/>
      <c r="G27" s="90"/>
      <c r="H27" s="90"/>
    </row>
    <row r="28" spans="1:11" ht="10.5" customHeight="1" x14ac:dyDescent="0.2">
      <c r="E28" s="90"/>
      <c r="F28" s="90"/>
      <c r="G28" s="90"/>
      <c r="H28" s="90"/>
    </row>
    <row r="29" spans="1:11" ht="10.5" customHeight="1" x14ac:dyDescent="0.2">
      <c r="A29" s="2" t="s">
        <v>44</v>
      </c>
      <c r="B29" s="2" t="s">
        <v>18</v>
      </c>
      <c r="C29" s="2" t="s">
        <v>19</v>
      </c>
      <c r="D29" s="2">
        <v>2011</v>
      </c>
      <c r="E29" s="78">
        <v>18000000</v>
      </c>
      <c r="F29" s="51">
        <v>15785682</v>
      </c>
      <c r="G29" s="51">
        <v>18928820.510000005</v>
      </c>
      <c r="H29" s="51">
        <v>1736556</v>
      </c>
    </row>
    <row r="30" spans="1:11" ht="10.5" customHeight="1" x14ac:dyDescent="0.2">
      <c r="A30" s="2" t="s">
        <v>45</v>
      </c>
      <c r="E30" s="90"/>
      <c r="F30" s="67"/>
      <c r="G30" s="67"/>
      <c r="H30" s="67"/>
    </row>
    <row r="31" spans="1:11" ht="10.5" customHeight="1" x14ac:dyDescent="0.2">
      <c r="E31" s="90"/>
      <c r="F31" s="67"/>
      <c r="G31" s="67"/>
      <c r="H31" s="67"/>
    </row>
    <row r="32" spans="1:11" ht="10.5" customHeight="1" x14ac:dyDescent="0.2">
      <c r="A32" s="2" t="s">
        <v>44</v>
      </c>
      <c r="B32" s="2" t="s">
        <v>18</v>
      </c>
      <c r="C32" s="2" t="s">
        <v>19</v>
      </c>
      <c r="D32" s="2">
        <v>2013</v>
      </c>
      <c r="E32" s="78">
        <v>65000000</v>
      </c>
      <c r="F32" s="78">
        <v>47874424</v>
      </c>
      <c r="G32" s="78">
        <v>14102121</v>
      </c>
      <c r="H32" s="78">
        <v>39521171</v>
      </c>
    </row>
    <row r="33" spans="1:8" ht="10.5" customHeight="1" x14ac:dyDescent="0.2">
      <c r="A33" s="2" t="s">
        <v>45</v>
      </c>
      <c r="E33" s="90"/>
      <c r="F33" s="90"/>
      <c r="G33" s="90"/>
      <c r="H33" s="90"/>
    </row>
    <row r="34" spans="1:8" ht="10.5" customHeight="1" x14ac:dyDescent="0.2">
      <c r="E34" s="45"/>
      <c r="F34" s="45"/>
      <c r="G34" s="45"/>
      <c r="H34" s="45"/>
    </row>
    <row r="35" spans="1:8" ht="10.5" customHeight="1" x14ac:dyDescent="0.2">
      <c r="A35" s="2" t="s">
        <v>44</v>
      </c>
      <c r="B35" s="2" t="s">
        <v>18</v>
      </c>
      <c r="C35" s="2" t="s">
        <v>19</v>
      </c>
      <c r="D35" s="2">
        <v>2012</v>
      </c>
      <c r="E35" s="78">
        <v>18000000</v>
      </c>
      <c r="F35" s="51">
        <v>14841537</v>
      </c>
      <c r="G35" s="51">
        <v>17010987.150000002</v>
      </c>
      <c r="H35" s="51">
        <v>6448745</v>
      </c>
    </row>
    <row r="36" spans="1:8" ht="10.5" customHeight="1" x14ac:dyDescent="0.2">
      <c r="A36" s="2" t="s">
        <v>46</v>
      </c>
      <c r="E36" s="107"/>
      <c r="F36" s="67"/>
      <c r="G36" s="67"/>
      <c r="H36" s="67"/>
    </row>
    <row r="37" spans="1:8" ht="10.5" customHeight="1" x14ac:dyDescent="0.2">
      <c r="E37" s="90"/>
      <c r="F37" s="90"/>
      <c r="G37" s="90"/>
      <c r="H37" s="90"/>
    </row>
    <row r="38" spans="1:8" ht="10.5" customHeight="1" x14ac:dyDescent="0.2">
      <c r="A38" s="2" t="s">
        <v>94</v>
      </c>
      <c r="B38" s="2" t="s">
        <v>18</v>
      </c>
      <c r="C38" s="2" t="s">
        <v>19</v>
      </c>
      <c r="D38" s="2">
        <v>2015</v>
      </c>
      <c r="E38" s="78">
        <v>35000000</v>
      </c>
      <c r="F38" s="28">
        <v>31351707.189999994</v>
      </c>
      <c r="G38" s="28">
        <v>28487164.420000002</v>
      </c>
      <c r="H38" s="28">
        <v>31739531</v>
      </c>
    </row>
    <row r="39" spans="1:8" ht="10.5" customHeight="1" x14ac:dyDescent="0.2">
      <c r="A39" s="2" t="s">
        <v>113</v>
      </c>
      <c r="E39" s="45"/>
      <c r="F39" s="45"/>
      <c r="G39" s="45"/>
      <c r="H39" s="91"/>
    </row>
    <row r="40" spans="1:8" ht="10.5" customHeight="1" x14ac:dyDescent="0.2">
      <c r="E40" s="45"/>
      <c r="F40" s="45"/>
      <c r="G40" s="45"/>
      <c r="H40" s="91"/>
    </row>
    <row r="41" spans="1:8" ht="10.5" customHeight="1" x14ac:dyDescent="0.2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51">
        <v>27236261</v>
      </c>
      <c r="G41" s="51">
        <v>18196218</v>
      </c>
      <c r="H41" s="51">
        <v>27950466</v>
      </c>
    </row>
    <row r="42" spans="1:8" ht="10.5" customHeight="1" x14ac:dyDescent="0.2">
      <c r="A42" s="2" t="s">
        <v>100</v>
      </c>
      <c r="E42" s="29"/>
      <c r="F42" s="2"/>
      <c r="G42" s="2"/>
      <c r="H42" s="28"/>
    </row>
    <row r="43" spans="1:8" ht="10.5" customHeight="1" x14ac:dyDescent="0.2">
      <c r="A43" s="37"/>
      <c r="B43" s="37"/>
      <c r="C43" s="37"/>
      <c r="D43" s="37"/>
      <c r="E43" s="45"/>
      <c r="F43" s="28"/>
      <c r="G43" s="28"/>
      <c r="H43" s="63"/>
    </row>
    <row r="44" spans="1:8" ht="10.5" customHeight="1" x14ac:dyDescent="0.2">
      <c r="A44" s="2" t="s">
        <v>94</v>
      </c>
      <c r="B44" s="2" t="s">
        <v>18</v>
      </c>
      <c r="C44" s="2" t="s">
        <v>19</v>
      </c>
      <c r="D44" s="2">
        <v>2023</v>
      </c>
      <c r="E44" s="78">
        <v>34000000</v>
      </c>
      <c r="F44" s="28">
        <v>14784638.620000001</v>
      </c>
      <c r="G44" s="28">
        <v>0</v>
      </c>
      <c r="H44" s="28">
        <v>13925294</v>
      </c>
    </row>
    <row r="45" spans="1:8" ht="10.5" customHeight="1" x14ac:dyDescent="0.2">
      <c r="A45" s="2" t="s">
        <v>150</v>
      </c>
      <c r="E45" s="45"/>
      <c r="F45" s="45"/>
      <c r="G45" s="45"/>
      <c r="H45" s="91"/>
    </row>
    <row r="46" spans="1:8" ht="10.5" customHeight="1" x14ac:dyDescent="0.2">
      <c r="E46" s="29"/>
      <c r="F46" s="2"/>
      <c r="G46" s="2"/>
      <c r="H46" s="37"/>
    </row>
    <row r="47" spans="1:8" ht="10.5" customHeight="1" x14ac:dyDescent="0.2">
      <c r="A47" s="2" t="s">
        <v>94</v>
      </c>
      <c r="B47" s="2" t="s">
        <v>18</v>
      </c>
      <c r="C47" s="2" t="s">
        <v>19</v>
      </c>
      <c r="D47" s="2">
        <v>2023</v>
      </c>
      <c r="E47" s="78">
        <v>16000000</v>
      </c>
      <c r="F47" s="28">
        <v>8624696.6500000004</v>
      </c>
      <c r="G47" s="28">
        <v>0</v>
      </c>
      <c r="H47" s="28">
        <v>8261147</v>
      </c>
    </row>
    <row r="48" spans="1:8" ht="10.5" customHeight="1" x14ac:dyDescent="0.2">
      <c r="A48" s="2" t="s">
        <v>151</v>
      </c>
      <c r="E48" s="45"/>
      <c r="F48" s="45"/>
      <c r="G48" s="45"/>
      <c r="H48" s="91"/>
    </row>
    <row r="50" spans="1:8" ht="10.5" customHeight="1" x14ac:dyDescent="0.2">
      <c r="E50" s="29"/>
      <c r="F50" s="2"/>
      <c r="G50" s="2"/>
      <c r="H50" s="37"/>
    </row>
    <row r="51" spans="1:8" ht="10.5" customHeight="1" x14ac:dyDescent="0.2">
      <c r="E51" s="29"/>
      <c r="F51" s="2"/>
      <c r="G51" s="2"/>
      <c r="H51" s="37"/>
    </row>
    <row r="53" spans="1:8" ht="10.5" customHeight="1" x14ac:dyDescent="0.2">
      <c r="E53" s="29"/>
      <c r="F53" s="2"/>
      <c r="G53" s="2"/>
      <c r="H53" s="37"/>
    </row>
    <row r="54" spans="1:8" ht="10.5" customHeight="1" x14ac:dyDescent="0.2">
      <c r="E54" s="29"/>
      <c r="F54" s="2"/>
      <c r="G54" s="2"/>
      <c r="H54" s="37"/>
    </row>
    <row r="57" spans="1:8" s="3" customFormat="1" ht="10.5" customHeight="1" x14ac:dyDescent="0.2">
      <c r="A57" s="1"/>
      <c r="B57" s="2"/>
      <c r="C57" s="2"/>
      <c r="D57" s="2"/>
      <c r="E57" s="10"/>
      <c r="H57" s="65"/>
    </row>
    <row r="58" spans="1:8" s="3" customFormat="1" ht="10.5" customHeight="1" x14ac:dyDescent="0.2">
      <c r="A58" s="2"/>
      <c r="B58" s="2"/>
      <c r="C58" s="2"/>
      <c r="D58" s="2"/>
      <c r="E58" s="14"/>
      <c r="G58" s="10"/>
      <c r="H58" s="65"/>
    </row>
    <row r="64" spans="1:8" s="3" customFormat="1" ht="10.5" customHeight="1" x14ac:dyDescent="0.2">
      <c r="A64" s="1"/>
      <c r="B64" s="2"/>
      <c r="C64" s="2"/>
      <c r="D64" s="2"/>
      <c r="E64" s="10"/>
      <c r="H64" s="65"/>
    </row>
  </sheetData>
  <pageMargins left="0.7" right="0.7" top="0.75" bottom="0.75" header="0.3" footer="0.3"/>
  <pageSetup paperSize="9" scale="88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23504-9168-4AD0-B256-30126CA4F06A}">
  <sheetPr>
    <pageSetUpPr fitToPage="1"/>
  </sheetPr>
  <dimension ref="A1:K64"/>
  <sheetViews>
    <sheetView workbookViewId="0">
      <selection activeCell="H41" sqref="H41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10" width="12.140625" style="2" bestFit="1" customWidth="1"/>
    <col min="11" max="11" width="10.85546875" style="2" bestFit="1" customWidth="1"/>
    <col min="12" max="16384" width="9.140625" style="2"/>
  </cols>
  <sheetData>
    <row r="1" spans="1:10" ht="10.5" customHeight="1" x14ac:dyDescent="0.2">
      <c r="A1" s="1" t="s">
        <v>0</v>
      </c>
      <c r="B1" s="1" t="s">
        <v>154</v>
      </c>
    </row>
    <row r="3" spans="1:10" ht="10.5" customHeight="1" x14ac:dyDescent="0.2">
      <c r="A3" s="1" t="s">
        <v>96</v>
      </c>
      <c r="B3" s="1"/>
    </row>
    <row r="5" spans="1:10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10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28750837.039999999</v>
      </c>
      <c r="G6" s="102">
        <v>1682608.69</v>
      </c>
      <c r="H6" s="102">
        <v>28832784.850000001</v>
      </c>
    </row>
    <row r="7" spans="1:10" s="4" customFormat="1" ht="10.5" customHeight="1" x14ac:dyDescent="0.2">
      <c r="A7" s="25" t="s">
        <v>99</v>
      </c>
      <c r="E7" s="106"/>
      <c r="F7" s="106"/>
      <c r="G7" s="106"/>
      <c r="H7" s="106"/>
    </row>
    <row r="8" spans="1:10" s="4" customFormat="1" ht="10.5" customHeight="1" x14ac:dyDescent="0.2">
      <c r="A8" s="25"/>
      <c r="C8" s="24"/>
      <c r="E8" s="84"/>
      <c r="F8" s="84"/>
      <c r="G8" s="84"/>
      <c r="H8" s="84"/>
    </row>
    <row r="9" spans="1:10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51">
        <v>100000000</v>
      </c>
      <c r="F9" s="51">
        <v>81988898.13000001</v>
      </c>
      <c r="G9" s="51">
        <v>37144476.359999999</v>
      </c>
      <c r="H9" s="51">
        <v>78355103.719999999</v>
      </c>
      <c r="I9" s="108"/>
      <c r="J9" s="108"/>
    </row>
    <row r="10" spans="1:10" s="4" customFormat="1" ht="10.5" customHeight="1" x14ac:dyDescent="0.2">
      <c r="A10" s="25"/>
      <c r="B10" s="25"/>
      <c r="C10" s="43"/>
      <c r="D10" s="29"/>
      <c r="E10" s="67"/>
      <c r="F10" s="67"/>
      <c r="G10" s="67"/>
      <c r="H10" s="67"/>
    </row>
    <row r="11" spans="1:10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24419904</v>
      </c>
    </row>
    <row r="12" spans="1:10" s="4" customFormat="1" ht="10.5" customHeight="1" x14ac:dyDescent="0.2">
      <c r="A12" s="25"/>
      <c r="B12" s="25"/>
      <c r="C12" s="43"/>
      <c r="D12" s="29"/>
      <c r="E12" s="67"/>
      <c r="F12" s="67"/>
      <c r="G12" s="67"/>
      <c r="H12" s="67"/>
    </row>
    <row r="13" spans="1:10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110">
        <v>100000000</v>
      </c>
      <c r="F13" s="110">
        <v>68747093.060000002</v>
      </c>
      <c r="G13" s="110">
        <v>499950.55</v>
      </c>
      <c r="H13" s="81">
        <v>79019528.269999996</v>
      </c>
    </row>
    <row r="14" spans="1:10" s="4" customFormat="1" ht="10.5" customHeight="1" x14ac:dyDescent="0.2">
      <c r="A14" s="25"/>
      <c r="B14" s="25"/>
      <c r="C14" s="43"/>
      <c r="D14" s="29"/>
      <c r="E14" s="67"/>
      <c r="F14" s="67"/>
      <c r="G14" s="67"/>
      <c r="H14" s="67"/>
    </row>
    <row r="15" spans="1:10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110">
        <v>361050000</v>
      </c>
      <c r="F15" s="81">
        <v>73530125</v>
      </c>
      <c r="G15" s="81">
        <v>0</v>
      </c>
      <c r="H15" s="81">
        <v>83690203</v>
      </c>
    </row>
    <row r="16" spans="1:10" ht="10.5" customHeight="1" x14ac:dyDescent="0.2">
      <c r="A16" s="37"/>
      <c r="B16" s="37"/>
      <c r="C16" s="37"/>
      <c r="D16" s="37"/>
      <c r="E16" s="86"/>
      <c r="F16" s="93"/>
      <c r="G16" s="94"/>
      <c r="H16" s="94"/>
    </row>
    <row r="17" spans="1:11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81">
        <v>358143799</v>
      </c>
      <c r="G17" s="81">
        <v>390171723</v>
      </c>
      <c r="H17" s="81">
        <v>352577070</v>
      </c>
      <c r="K17" s="64"/>
    </row>
    <row r="18" spans="1:11" ht="10.5" customHeight="1" x14ac:dyDescent="0.2">
      <c r="E18" s="90"/>
      <c r="F18" s="86"/>
      <c r="G18" s="86"/>
      <c r="H18" s="87"/>
    </row>
    <row r="19" spans="1:11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78">
        <v>100000000</v>
      </c>
      <c r="F19" s="51">
        <v>82083582.309999987</v>
      </c>
      <c r="G19" s="51">
        <v>21459175.400000006</v>
      </c>
      <c r="H19" s="51">
        <v>84914623.540000007</v>
      </c>
    </row>
    <row r="20" spans="1:11" ht="10.5" customHeight="1" x14ac:dyDescent="0.2">
      <c r="E20" s="90"/>
      <c r="F20" s="49"/>
      <c r="G20" s="86"/>
      <c r="H20" s="87"/>
    </row>
    <row r="21" spans="1:11" ht="10.5" customHeight="1" x14ac:dyDescent="0.2">
      <c r="A21" s="2" t="s">
        <v>155</v>
      </c>
      <c r="B21" s="25" t="s">
        <v>131</v>
      </c>
      <c r="C21" s="2" t="s">
        <v>24</v>
      </c>
      <c r="D21" s="2">
        <v>2018</v>
      </c>
      <c r="E21" s="49">
        <v>100000000</v>
      </c>
      <c r="F21" s="49">
        <v>90552532.799999997</v>
      </c>
      <c r="G21" s="85">
        <v>0</v>
      </c>
      <c r="H21" s="85">
        <v>82543356</v>
      </c>
    </row>
    <row r="22" spans="1:11" ht="10.5" customHeight="1" x14ac:dyDescent="0.2">
      <c r="A22" s="2" t="s">
        <v>112</v>
      </c>
      <c r="E22" s="45"/>
      <c r="F22" s="89"/>
      <c r="G22" s="89"/>
      <c r="H22" s="89"/>
      <c r="J22" s="109"/>
    </row>
    <row r="23" spans="1:11" ht="10.5" customHeight="1" x14ac:dyDescent="0.2">
      <c r="E23" s="90"/>
      <c r="F23" s="86"/>
      <c r="G23" s="86"/>
      <c r="H23" s="86"/>
    </row>
    <row r="24" spans="1:11" ht="10.5" customHeight="1" x14ac:dyDescent="0.2">
      <c r="A24" s="2" t="s">
        <v>149</v>
      </c>
      <c r="B24" s="25" t="s">
        <v>131</v>
      </c>
      <c r="C24" s="2" t="s">
        <v>24</v>
      </c>
      <c r="D24" s="2">
        <v>2023</v>
      </c>
      <c r="E24" s="52">
        <v>300169165.81999999</v>
      </c>
      <c r="F24" s="85">
        <v>150000000</v>
      </c>
      <c r="G24" s="85">
        <v>745206.34</v>
      </c>
      <c r="H24" s="85">
        <v>162114576.61000001</v>
      </c>
      <c r="J24" s="109"/>
    </row>
    <row r="25" spans="1:11" ht="10.5" customHeight="1" x14ac:dyDescent="0.2">
      <c r="E25" s="27"/>
      <c r="F25" s="81"/>
      <c r="G25" s="21"/>
      <c r="H25" s="21"/>
    </row>
    <row r="26" spans="1:11" ht="10.5" customHeight="1" x14ac:dyDescent="0.2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6584404.8499999996</v>
      </c>
      <c r="H26" s="85">
        <v>21771</v>
      </c>
    </row>
    <row r="27" spans="1:11" ht="10.5" customHeight="1" x14ac:dyDescent="0.2">
      <c r="A27" s="2" t="s">
        <v>48</v>
      </c>
      <c r="E27" s="90"/>
      <c r="F27" s="90"/>
      <c r="G27" s="90"/>
      <c r="H27" s="90"/>
    </row>
    <row r="28" spans="1:11" ht="10.5" customHeight="1" x14ac:dyDescent="0.2">
      <c r="E28" s="90"/>
      <c r="F28" s="90"/>
      <c r="G28" s="90"/>
      <c r="H28" s="90"/>
    </row>
    <row r="29" spans="1:11" ht="10.5" customHeight="1" x14ac:dyDescent="0.2">
      <c r="A29" s="2" t="s">
        <v>44</v>
      </c>
      <c r="B29" s="2" t="s">
        <v>18</v>
      </c>
      <c r="C29" s="2" t="s">
        <v>19</v>
      </c>
      <c r="D29" s="2">
        <v>2011</v>
      </c>
      <c r="E29" s="78">
        <v>18000000</v>
      </c>
      <c r="F29" s="51">
        <v>15785682</v>
      </c>
      <c r="G29" s="51">
        <v>18928820.510000005</v>
      </c>
      <c r="H29" s="51">
        <v>1526234</v>
      </c>
    </row>
    <row r="30" spans="1:11" ht="10.5" customHeight="1" x14ac:dyDescent="0.2">
      <c r="A30" s="2" t="s">
        <v>45</v>
      </c>
      <c r="E30" s="90"/>
      <c r="F30" s="67"/>
      <c r="G30" s="67"/>
      <c r="H30" s="67"/>
    </row>
    <row r="31" spans="1:11" ht="10.5" customHeight="1" x14ac:dyDescent="0.2">
      <c r="E31" s="90"/>
      <c r="F31" s="67"/>
      <c r="G31" s="67"/>
      <c r="H31" s="67"/>
    </row>
    <row r="32" spans="1:11" ht="10.5" customHeight="1" x14ac:dyDescent="0.2">
      <c r="A32" s="2" t="s">
        <v>44</v>
      </c>
      <c r="B32" s="2" t="s">
        <v>18</v>
      </c>
      <c r="C32" s="2" t="s">
        <v>19</v>
      </c>
      <c r="D32" s="2">
        <v>2013</v>
      </c>
      <c r="E32" s="78">
        <v>65000000</v>
      </c>
      <c r="F32" s="78">
        <v>47874424</v>
      </c>
      <c r="G32" s="78">
        <v>14102121</v>
      </c>
      <c r="H32" s="78">
        <v>34296470</v>
      </c>
    </row>
    <row r="33" spans="1:8" ht="10.5" customHeight="1" x14ac:dyDescent="0.2">
      <c r="A33" s="2" t="s">
        <v>45</v>
      </c>
      <c r="E33" s="90"/>
      <c r="F33" s="90"/>
      <c r="G33" s="90"/>
      <c r="H33" s="90"/>
    </row>
    <row r="34" spans="1:8" ht="10.5" customHeight="1" x14ac:dyDescent="0.2">
      <c r="E34" s="45"/>
      <c r="F34" s="45"/>
      <c r="G34" s="45"/>
      <c r="H34" s="45"/>
    </row>
    <row r="35" spans="1:8" ht="10.5" customHeight="1" x14ac:dyDescent="0.2">
      <c r="A35" s="2" t="s">
        <v>44</v>
      </c>
      <c r="B35" s="2" t="s">
        <v>18</v>
      </c>
      <c r="C35" s="2" t="s">
        <v>19</v>
      </c>
      <c r="D35" s="2">
        <v>2012</v>
      </c>
      <c r="E35" s="78">
        <v>18000000</v>
      </c>
      <c r="F35" s="51">
        <v>14841537</v>
      </c>
      <c r="G35" s="51">
        <v>17010987.150000002</v>
      </c>
      <c r="H35" s="51">
        <v>6426469</v>
      </c>
    </row>
    <row r="36" spans="1:8" ht="10.5" customHeight="1" x14ac:dyDescent="0.2">
      <c r="A36" s="2" t="s">
        <v>46</v>
      </c>
      <c r="E36" s="107"/>
      <c r="F36" s="67"/>
      <c r="G36" s="67"/>
      <c r="H36" s="67"/>
    </row>
    <row r="37" spans="1:8" ht="10.5" customHeight="1" x14ac:dyDescent="0.2">
      <c r="E37" s="90"/>
      <c r="F37" s="90"/>
      <c r="G37" s="90"/>
      <c r="H37" s="90"/>
    </row>
    <row r="38" spans="1:8" ht="10.5" customHeight="1" x14ac:dyDescent="0.2">
      <c r="A38" s="2" t="s">
        <v>94</v>
      </c>
      <c r="B38" s="2" t="s">
        <v>18</v>
      </c>
      <c r="C38" s="2" t="s">
        <v>19</v>
      </c>
      <c r="D38" s="2">
        <v>2015</v>
      </c>
      <c r="E38" s="78">
        <v>35000000</v>
      </c>
      <c r="F38" s="28">
        <v>31351707.189999994</v>
      </c>
      <c r="G38" s="28">
        <v>28487164.420000002</v>
      </c>
      <c r="H38" s="28">
        <v>33616351</v>
      </c>
    </row>
    <row r="39" spans="1:8" ht="10.5" customHeight="1" x14ac:dyDescent="0.2">
      <c r="A39" s="2" t="s">
        <v>113</v>
      </c>
      <c r="E39" s="45"/>
      <c r="F39" s="45"/>
      <c r="G39" s="45"/>
      <c r="H39" s="91"/>
    </row>
    <row r="40" spans="1:8" ht="10.5" customHeight="1" x14ac:dyDescent="0.2">
      <c r="E40" s="45"/>
      <c r="F40" s="45"/>
      <c r="G40" s="45"/>
      <c r="H40" s="91"/>
    </row>
    <row r="41" spans="1:8" ht="10.5" customHeight="1" x14ac:dyDescent="0.2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51">
        <v>27236261</v>
      </c>
      <c r="G41" s="51">
        <v>18196218</v>
      </c>
      <c r="H41" s="51">
        <v>26135411</v>
      </c>
    </row>
    <row r="42" spans="1:8" ht="10.5" customHeight="1" x14ac:dyDescent="0.2">
      <c r="A42" s="2" t="s">
        <v>100</v>
      </c>
      <c r="E42" s="29"/>
      <c r="F42" s="2"/>
      <c r="G42" s="2"/>
      <c r="H42" s="28"/>
    </row>
    <row r="43" spans="1:8" ht="10.5" customHeight="1" x14ac:dyDescent="0.2">
      <c r="A43" s="37"/>
      <c r="B43" s="37"/>
      <c r="C43" s="37"/>
      <c r="D43" s="37"/>
      <c r="E43" s="45"/>
      <c r="F43" s="28"/>
      <c r="G43" s="28"/>
      <c r="H43" s="63"/>
    </row>
    <row r="44" spans="1:8" ht="10.5" customHeight="1" x14ac:dyDescent="0.2">
      <c r="A44" s="2" t="s">
        <v>94</v>
      </c>
      <c r="B44" s="2" t="s">
        <v>18</v>
      </c>
      <c r="C44" s="2" t="s">
        <v>19</v>
      </c>
      <c r="D44" s="2">
        <v>2023</v>
      </c>
      <c r="E44" s="78">
        <v>34000000</v>
      </c>
      <c r="F44" s="28">
        <v>16818122.720000003</v>
      </c>
      <c r="G44" s="28">
        <v>0</v>
      </c>
      <c r="H44" s="28">
        <v>18234873</v>
      </c>
    </row>
    <row r="45" spans="1:8" ht="10.5" customHeight="1" x14ac:dyDescent="0.2">
      <c r="A45" s="2" t="s">
        <v>150</v>
      </c>
      <c r="E45" s="45"/>
      <c r="F45" s="45"/>
      <c r="G45" s="45"/>
      <c r="H45" s="91"/>
    </row>
    <row r="46" spans="1:8" ht="10.5" customHeight="1" x14ac:dyDescent="0.2">
      <c r="E46" s="29"/>
      <c r="F46" s="2"/>
      <c r="G46" s="2"/>
      <c r="H46" s="37"/>
    </row>
    <row r="47" spans="1:8" ht="10.5" customHeight="1" x14ac:dyDescent="0.2">
      <c r="A47" s="2" t="s">
        <v>94</v>
      </c>
      <c r="B47" s="2" t="s">
        <v>18</v>
      </c>
      <c r="C47" s="2" t="s">
        <v>19</v>
      </c>
      <c r="D47" s="2">
        <v>2023</v>
      </c>
      <c r="E47" s="78">
        <v>16000000</v>
      </c>
      <c r="F47" s="28">
        <v>10213476</v>
      </c>
      <c r="G47" s="28">
        <v>0</v>
      </c>
      <c r="H47" s="28">
        <v>11442977</v>
      </c>
    </row>
    <row r="48" spans="1:8" ht="10.5" customHeight="1" x14ac:dyDescent="0.2">
      <c r="A48" s="2" t="s">
        <v>151</v>
      </c>
      <c r="E48" s="45"/>
      <c r="F48" s="45"/>
      <c r="G48" s="45"/>
      <c r="H48" s="91"/>
    </row>
    <row r="50" spans="1:8" ht="10.5" customHeight="1" x14ac:dyDescent="0.2">
      <c r="E50" s="29"/>
      <c r="F50" s="2"/>
      <c r="G50" s="2"/>
      <c r="H50" s="37"/>
    </row>
    <row r="51" spans="1:8" ht="10.5" customHeight="1" x14ac:dyDescent="0.2">
      <c r="E51" s="29"/>
      <c r="F51" s="2"/>
      <c r="G51" s="2"/>
      <c r="H51" s="37"/>
    </row>
    <row r="53" spans="1:8" ht="10.5" customHeight="1" x14ac:dyDescent="0.2">
      <c r="E53" s="29"/>
      <c r="F53" s="2"/>
      <c r="G53" s="2"/>
      <c r="H53" s="37"/>
    </row>
    <row r="54" spans="1:8" ht="10.5" customHeight="1" x14ac:dyDescent="0.2">
      <c r="E54" s="29"/>
      <c r="F54" s="2"/>
      <c r="G54" s="2"/>
      <c r="H54" s="37"/>
    </row>
    <row r="57" spans="1:8" s="3" customFormat="1" ht="10.5" customHeight="1" x14ac:dyDescent="0.2">
      <c r="A57" s="1"/>
      <c r="B57" s="2"/>
      <c r="C57" s="2"/>
      <c r="D57" s="2"/>
      <c r="E57" s="10"/>
      <c r="H57" s="65"/>
    </row>
    <row r="58" spans="1:8" s="3" customFormat="1" ht="10.5" customHeight="1" x14ac:dyDescent="0.2">
      <c r="A58" s="2"/>
      <c r="B58" s="2"/>
      <c r="C58" s="2"/>
      <c r="D58" s="2"/>
      <c r="E58" s="14"/>
      <c r="G58" s="10"/>
      <c r="H58" s="65"/>
    </row>
    <row r="64" spans="1:8" s="3" customFormat="1" ht="10.5" customHeight="1" x14ac:dyDescent="0.2">
      <c r="A64" s="1"/>
      <c r="B64" s="2"/>
      <c r="C64" s="2"/>
      <c r="D64" s="2"/>
      <c r="E64" s="10"/>
      <c r="H64" s="65"/>
    </row>
  </sheetData>
  <pageMargins left="0.7" right="0.7" top="0.75" bottom="0.75" header="0.3" footer="0.3"/>
  <pageSetup paperSize="9" scale="8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79322-FD04-4564-9329-68C087CD959A}">
  <sheetPr>
    <pageSetUpPr fitToPage="1"/>
  </sheetPr>
  <dimension ref="A1:I67"/>
  <sheetViews>
    <sheetView topLeftCell="A13" workbookViewId="0">
      <selection activeCell="F13" sqref="F13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10.85546875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156</v>
      </c>
    </row>
    <row r="3" spans="1:8" ht="10.5" customHeight="1" x14ac:dyDescent="0.2">
      <c r="A3" s="1" t="s">
        <v>96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8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16">
        <v>30000000</v>
      </c>
      <c r="F6" s="116">
        <v>28750837.039999999</v>
      </c>
      <c r="G6" s="116">
        <v>1682608.69</v>
      </c>
      <c r="H6" s="116">
        <v>28123460.100000001</v>
      </c>
    </row>
    <row r="7" spans="1:8" s="4" customFormat="1" ht="10.5" customHeight="1" x14ac:dyDescent="0.2">
      <c r="A7" s="25" t="s">
        <v>99</v>
      </c>
      <c r="E7" s="106"/>
      <c r="F7" s="106"/>
      <c r="G7" s="106"/>
      <c r="H7" s="106"/>
    </row>
    <row r="8" spans="1:8" s="4" customFormat="1" ht="10.5" customHeight="1" x14ac:dyDescent="0.2">
      <c r="A8" s="25"/>
      <c r="C8" s="24"/>
      <c r="E8" s="111"/>
      <c r="F8" s="111"/>
      <c r="G8" s="111"/>
      <c r="H8" s="111"/>
    </row>
    <row r="9" spans="1:8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51">
        <v>100000000</v>
      </c>
      <c r="F9" s="51">
        <v>77898230.420000017</v>
      </c>
      <c r="G9" s="51">
        <v>42823674.20000001</v>
      </c>
      <c r="H9" s="51">
        <v>73482856.069999993</v>
      </c>
    </row>
    <row r="10" spans="1:8" s="4" customFormat="1" ht="10.5" customHeight="1" x14ac:dyDescent="0.2">
      <c r="A10" s="25"/>
      <c r="B10" s="25"/>
      <c r="C10" s="43"/>
      <c r="D10" s="29"/>
      <c r="E10" s="112"/>
      <c r="F10" s="112"/>
      <c r="G10" s="112"/>
      <c r="H10" s="112"/>
    </row>
    <row r="11" spans="1:8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24558398</v>
      </c>
    </row>
    <row r="12" spans="1:8" s="4" customFormat="1" ht="10.5" customHeight="1" x14ac:dyDescent="0.2">
      <c r="A12" s="25"/>
      <c r="B12" s="25"/>
      <c r="C12" s="43"/>
      <c r="D12" s="29"/>
      <c r="E12" s="112"/>
      <c r="F12" s="112"/>
      <c r="G12" s="112"/>
      <c r="H12" s="112"/>
    </row>
    <row r="13" spans="1:8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110">
        <v>100000000</v>
      </c>
      <c r="F13" s="110">
        <v>70931432.510000005</v>
      </c>
      <c r="G13" s="110">
        <v>499950.55</v>
      </c>
      <c r="H13" s="81">
        <v>80528122.430000007</v>
      </c>
    </row>
    <row r="14" spans="1:8" s="4" customFormat="1" ht="10.5" customHeight="1" x14ac:dyDescent="0.2">
      <c r="A14" s="25"/>
      <c r="B14" s="25"/>
      <c r="C14" s="43"/>
      <c r="D14" s="29"/>
      <c r="E14" s="112"/>
      <c r="F14" s="112"/>
      <c r="G14" s="112"/>
      <c r="H14" s="112"/>
    </row>
    <row r="15" spans="1:8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110">
        <v>370550000</v>
      </c>
      <c r="F15" s="81">
        <v>96998375</v>
      </c>
      <c r="G15" s="81">
        <v>0</v>
      </c>
      <c r="H15" s="81">
        <v>111614087</v>
      </c>
    </row>
    <row r="16" spans="1:8" ht="10.5" customHeight="1" x14ac:dyDescent="0.2">
      <c r="A16" s="37"/>
      <c r="B16" s="37"/>
      <c r="C16" s="37"/>
      <c r="D16" s="37"/>
      <c r="E16" s="87"/>
      <c r="F16" s="93"/>
      <c r="G16" s="93"/>
      <c r="H16" s="93"/>
    </row>
    <row r="17" spans="1:9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81">
        <v>358143799</v>
      </c>
      <c r="G17" s="81">
        <v>409171723</v>
      </c>
      <c r="H17" s="81">
        <v>333952894</v>
      </c>
      <c r="I17" s="64"/>
    </row>
    <row r="18" spans="1:9" ht="10.5" customHeight="1" x14ac:dyDescent="0.2">
      <c r="E18" s="113"/>
      <c r="F18" s="87"/>
      <c r="G18" s="87"/>
      <c r="H18" s="87"/>
    </row>
    <row r="19" spans="1:9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78">
        <v>100000000</v>
      </c>
      <c r="F19" s="51">
        <v>78254319.689999983</v>
      </c>
      <c r="G19" s="51">
        <v>23409297.430000007</v>
      </c>
      <c r="H19" s="51">
        <v>81527084.939999998</v>
      </c>
    </row>
    <row r="20" spans="1:9" ht="10.5" customHeight="1" x14ac:dyDescent="0.2">
      <c r="E20" s="113"/>
      <c r="F20" s="49"/>
      <c r="G20" s="87"/>
      <c r="H20" s="87"/>
    </row>
    <row r="21" spans="1:9" ht="10.5" customHeight="1" x14ac:dyDescent="0.2">
      <c r="A21" s="2" t="s">
        <v>155</v>
      </c>
      <c r="B21" s="25" t="s">
        <v>131</v>
      </c>
      <c r="C21" s="2" t="s">
        <v>24</v>
      </c>
      <c r="D21" s="2">
        <v>2018</v>
      </c>
      <c r="E21" s="49">
        <v>100000000</v>
      </c>
      <c r="F21" s="49">
        <v>91299406</v>
      </c>
      <c r="G21" s="85">
        <v>0</v>
      </c>
      <c r="H21" s="85">
        <v>84823222</v>
      </c>
    </row>
    <row r="22" spans="1:9" ht="10.5" customHeight="1" x14ac:dyDescent="0.2">
      <c r="A22" s="2" t="s">
        <v>112</v>
      </c>
      <c r="E22" s="45"/>
      <c r="F22" s="115"/>
      <c r="G22" s="115"/>
      <c r="H22" s="115"/>
    </row>
    <row r="23" spans="1:9" ht="10.5" customHeight="1" x14ac:dyDescent="0.2">
      <c r="E23" s="113"/>
      <c r="F23" s="87"/>
      <c r="G23" s="87"/>
      <c r="H23" s="87"/>
    </row>
    <row r="24" spans="1:9" ht="10.5" customHeight="1" x14ac:dyDescent="0.2">
      <c r="A24" s="2" t="s">
        <v>149</v>
      </c>
      <c r="B24" s="25" t="s">
        <v>131</v>
      </c>
      <c r="C24" s="2" t="s">
        <v>24</v>
      </c>
      <c r="D24" s="2">
        <v>2023</v>
      </c>
      <c r="E24" s="52">
        <v>300246026.68000001</v>
      </c>
      <c r="F24" s="85">
        <v>300000000</v>
      </c>
      <c r="G24" s="85">
        <v>745206.34</v>
      </c>
      <c r="H24" s="85">
        <v>309586731.83999997</v>
      </c>
    </row>
    <row r="25" spans="1:9" ht="10.5" customHeight="1" x14ac:dyDescent="0.2">
      <c r="E25" s="110"/>
      <c r="F25" s="81"/>
      <c r="G25" s="81"/>
      <c r="H25" s="81"/>
    </row>
    <row r="26" spans="1:9" ht="10.5" customHeight="1" x14ac:dyDescent="0.2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6584404.8499999996</v>
      </c>
      <c r="H26" s="85">
        <v>21710</v>
      </c>
    </row>
    <row r="27" spans="1:9" ht="10.5" customHeight="1" x14ac:dyDescent="0.2">
      <c r="A27" s="2" t="s">
        <v>48</v>
      </c>
      <c r="E27" s="113"/>
      <c r="F27" s="113"/>
      <c r="G27" s="113"/>
      <c r="H27" s="113"/>
    </row>
    <row r="28" spans="1:9" ht="10.5" customHeight="1" x14ac:dyDescent="0.2">
      <c r="E28" s="113"/>
      <c r="F28" s="113"/>
      <c r="G28" s="113"/>
      <c r="H28" s="113"/>
    </row>
    <row r="29" spans="1:9" ht="10.5" customHeight="1" x14ac:dyDescent="0.2">
      <c r="A29" s="2" t="s">
        <v>44</v>
      </c>
      <c r="B29" s="2" t="s">
        <v>18</v>
      </c>
      <c r="C29" s="2" t="s">
        <v>19</v>
      </c>
      <c r="D29" s="2">
        <v>2011</v>
      </c>
      <c r="E29" s="78">
        <v>18000000</v>
      </c>
      <c r="F29" s="51">
        <v>15785682</v>
      </c>
      <c r="G29" s="51">
        <v>19037027</v>
      </c>
      <c r="H29" s="51">
        <v>1463159</v>
      </c>
    </row>
    <row r="30" spans="1:9" ht="10.5" customHeight="1" x14ac:dyDescent="0.2">
      <c r="A30" s="2" t="s">
        <v>45</v>
      </c>
      <c r="E30" s="113"/>
      <c r="F30" s="112"/>
      <c r="G30" s="112"/>
      <c r="H30" s="112"/>
    </row>
    <row r="31" spans="1:9" ht="10.5" customHeight="1" x14ac:dyDescent="0.2">
      <c r="E31" s="113"/>
      <c r="F31" s="112"/>
      <c r="G31" s="112"/>
      <c r="H31" s="112"/>
    </row>
    <row r="32" spans="1:9" ht="10.5" customHeight="1" x14ac:dyDescent="0.2">
      <c r="A32" s="2" t="s">
        <v>44</v>
      </c>
      <c r="B32" s="2" t="s">
        <v>18</v>
      </c>
      <c r="C32" s="2" t="s">
        <v>19</v>
      </c>
      <c r="D32" s="2">
        <v>2013</v>
      </c>
      <c r="E32" s="78">
        <v>65000000</v>
      </c>
      <c r="F32" s="78">
        <v>47874424</v>
      </c>
      <c r="G32" s="78">
        <v>14102121</v>
      </c>
      <c r="H32" s="78">
        <v>32613552</v>
      </c>
    </row>
    <row r="33" spans="1:8" ht="10.5" customHeight="1" x14ac:dyDescent="0.2">
      <c r="A33" s="2" t="s">
        <v>45</v>
      </c>
      <c r="E33" s="113"/>
      <c r="F33" s="113"/>
      <c r="G33" s="113"/>
      <c r="H33" s="113"/>
    </row>
    <row r="34" spans="1:8" ht="10.5" customHeight="1" x14ac:dyDescent="0.2">
      <c r="E34" s="45"/>
      <c r="F34" s="45"/>
      <c r="G34" s="45"/>
      <c r="H34" s="45"/>
    </row>
    <row r="35" spans="1:8" ht="10.5" customHeight="1" x14ac:dyDescent="0.2">
      <c r="A35" s="2" t="s">
        <v>44</v>
      </c>
      <c r="B35" s="2" t="s">
        <v>18</v>
      </c>
      <c r="C35" s="2" t="s">
        <v>19</v>
      </c>
      <c r="D35" s="2">
        <v>2012</v>
      </c>
      <c r="E35" s="78">
        <v>18000000</v>
      </c>
      <c r="F35" s="51">
        <v>14841537</v>
      </c>
      <c r="G35" s="51">
        <v>17298500</v>
      </c>
      <c r="H35" s="51">
        <v>6106681</v>
      </c>
    </row>
    <row r="36" spans="1:8" ht="10.5" customHeight="1" x14ac:dyDescent="0.2">
      <c r="A36" s="2" t="s">
        <v>46</v>
      </c>
      <c r="E36" s="114"/>
      <c r="F36" s="112"/>
      <c r="G36" s="112"/>
      <c r="H36" s="112"/>
    </row>
    <row r="37" spans="1:8" ht="10.5" customHeight="1" x14ac:dyDescent="0.2">
      <c r="E37" s="113"/>
      <c r="F37" s="113"/>
      <c r="G37" s="113"/>
      <c r="H37" s="113"/>
    </row>
    <row r="38" spans="1:8" ht="10.5" customHeight="1" x14ac:dyDescent="0.2">
      <c r="A38" s="2" t="s">
        <v>94</v>
      </c>
      <c r="B38" s="2" t="s">
        <v>18</v>
      </c>
      <c r="C38" s="2" t="s">
        <v>19</v>
      </c>
      <c r="D38" s="2">
        <v>2015</v>
      </c>
      <c r="E38" s="78">
        <v>35000000</v>
      </c>
      <c r="F38" s="28">
        <v>31351707.189999994</v>
      </c>
      <c r="G38" s="28">
        <v>28487164.420000002</v>
      </c>
      <c r="H38" s="28">
        <v>34539846</v>
      </c>
    </row>
    <row r="39" spans="1:8" ht="10.5" customHeight="1" x14ac:dyDescent="0.2">
      <c r="A39" s="2" t="s">
        <v>113</v>
      </c>
      <c r="E39" s="45"/>
      <c r="F39" s="45"/>
      <c r="G39" s="45"/>
      <c r="H39" s="91"/>
    </row>
    <row r="40" spans="1:8" ht="10.5" customHeight="1" x14ac:dyDescent="0.2">
      <c r="E40" s="45"/>
      <c r="F40" s="45"/>
      <c r="G40" s="45"/>
      <c r="H40" s="91"/>
    </row>
    <row r="41" spans="1:8" ht="10.5" customHeight="1" x14ac:dyDescent="0.2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51">
        <v>27236261</v>
      </c>
      <c r="G41" s="51">
        <v>18196218</v>
      </c>
      <c r="H41" s="51">
        <v>26232177</v>
      </c>
    </row>
    <row r="42" spans="1:8" ht="10.5" customHeight="1" x14ac:dyDescent="0.2">
      <c r="A42" s="2" t="s">
        <v>100</v>
      </c>
      <c r="E42" s="29"/>
      <c r="F42" s="2"/>
      <c r="G42" s="2"/>
      <c r="H42" s="28"/>
    </row>
    <row r="43" spans="1:8" ht="10.5" customHeight="1" x14ac:dyDescent="0.2">
      <c r="E43" s="29"/>
      <c r="F43" s="2"/>
      <c r="G43" s="2"/>
      <c r="H43" s="28"/>
    </row>
    <row r="44" spans="1:8" ht="10.5" customHeight="1" x14ac:dyDescent="0.2">
      <c r="A44" s="2" t="s">
        <v>94</v>
      </c>
      <c r="B44" s="2" t="s">
        <v>18</v>
      </c>
      <c r="C44" s="2" t="s">
        <v>19</v>
      </c>
      <c r="D44" s="2">
        <v>2024</v>
      </c>
      <c r="E44" s="78">
        <v>50000000</v>
      </c>
      <c r="F44" s="51">
        <v>8775099</v>
      </c>
      <c r="G44" s="51">
        <v>0</v>
      </c>
      <c r="H44" s="51">
        <v>23479282</v>
      </c>
    </row>
    <row r="45" spans="1:8" ht="10.5" customHeight="1" x14ac:dyDescent="0.2">
      <c r="A45" s="2" t="s">
        <v>157</v>
      </c>
      <c r="E45" s="29"/>
      <c r="F45" s="2"/>
      <c r="G45" s="2"/>
      <c r="H45" s="28"/>
    </row>
    <row r="46" spans="1:8" ht="10.5" customHeight="1" x14ac:dyDescent="0.2">
      <c r="A46" s="37"/>
      <c r="B46" s="37"/>
      <c r="C46" s="37"/>
      <c r="D46" s="37"/>
      <c r="E46" s="45"/>
      <c r="F46" s="28"/>
      <c r="G46" s="28"/>
      <c r="H46" s="63"/>
    </row>
    <row r="47" spans="1:8" ht="10.5" customHeight="1" x14ac:dyDescent="0.2">
      <c r="A47" s="2" t="s">
        <v>94</v>
      </c>
      <c r="B47" s="2" t="s">
        <v>18</v>
      </c>
      <c r="C47" s="2" t="s">
        <v>19</v>
      </c>
      <c r="D47" s="2">
        <v>2023</v>
      </c>
      <c r="E47" s="78">
        <v>34000000</v>
      </c>
      <c r="F47" s="28">
        <v>12652915</v>
      </c>
      <c r="G47" s="28">
        <v>0</v>
      </c>
      <c r="H47" s="28">
        <v>15538754</v>
      </c>
    </row>
    <row r="48" spans="1:8" ht="10.5" customHeight="1" x14ac:dyDescent="0.2">
      <c r="A48" s="2" t="s">
        <v>150</v>
      </c>
      <c r="E48" s="45"/>
      <c r="F48" s="45"/>
      <c r="G48" s="45"/>
      <c r="H48" s="91"/>
    </row>
    <row r="49" spans="1:8" ht="10.5" customHeight="1" x14ac:dyDescent="0.2">
      <c r="E49" s="29"/>
      <c r="F49" s="2"/>
      <c r="G49" s="2"/>
      <c r="H49" s="37"/>
    </row>
    <row r="50" spans="1:8" ht="10.5" customHeight="1" x14ac:dyDescent="0.2">
      <c r="A50" s="2" t="s">
        <v>94</v>
      </c>
      <c r="B50" s="2" t="s">
        <v>18</v>
      </c>
      <c r="C50" s="2" t="s">
        <v>19</v>
      </c>
      <c r="D50" s="2">
        <v>2023</v>
      </c>
      <c r="E50" s="78">
        <v>16000000</v>
      </c>
      <c r="F50" s="28">
        <v>10213476</v>
      </c>
      <c r="G50" s="28">
        <v>0</v>
      </c>
      <c r="H50" s="28">
        <v>13410492</v>
      </c>
    </row>
    <row r="51" spans="1:8" ht="10.5" customHeight="1" x14ac:dyDescent="0.2">
      <c r="A51" s="2" t="s">
        <v>151</v>
      </c>
      <c r="E51" s="45"/>
      <c r="F51" s="45"/>
      <c r="G51" s="45"/>
      <c r="H51" s="91"/>
    </row>
    <row r="53" spans="1:8" ht="10.5" customHeight="1" x14ac:dyDescent="0.2">
      <c r="E53" s="29"/>
      <c r="F53" s="2"/>
      <c r="G53" s="2"/>
      <c r="H53" s="37"/>
    </row>
    <row r="54" spans="1:8" ht="10.5" customHeight="1" x14ac:dyDescent="0.2">
      <c r="E54" s="29"/>
      <c r="F54" s="2"/>
      <c r="G54" s="2"/>
      <c r="H54" s="37"/>
    </row>
    <row r="56" spans="1:8" ht="10.5" customHeight="1" x14ac:dyDescent="0.2">
      <c r="E56" s="29"/>
      <c r="F56" s="2"/>
      <c r="G56" s="2"/>
      <c r="H56" s="37"/>
    </row>
    <row r="57" spans="1:8" ht="10.5" customHeight="1" x14ac:dyDescent="0.2">
      <c r="E57" s="29"/>
      <c r="F57" s="2"/>
      <c r="G57" s="2"/>
      <c r="H57" s="37"/>
    </row>
    <row r="60" spans="1:8" s="3" customFormat="1" ht="10.5" customHeight="1" x14ac:dyDescent="0.2">
      <c r="A60" s="1"/>
      <c r="B60" s="2"/>
      <c r="C60" s="2"/>
      <c r="D60" s="2"/>
      <c r="E60" s="10"/>
      <c r="H60" s="65"/>
    </row>
    <row r="61" spans="1:8" s="3" customFormat="1" ht="10.5" customHeight="1" x14ac:dyDescent="0.2">
      <c r="A61" s="2"/>
      <c r="B61" s="2"/>
      <c r="C61" s="2"/>
      <c r="D61" s="2"/>
      <c r="E61" s="14"/>
      <c r="G61" s="10"/>
      <c r="H61" s="65"/>
    </row>
    <row r="67" spans="1:8" s="3" customFormat="1" ht="10.5" customHeight="1" x14ac:dyDescent="0.2">
      <c r="A67" s="1"/>
      <c r="B67" s="2"/>
      <c r="C67" s="2"/>
      <c r="D67" s="2"/>
      <c r="E67" s="10"/>
      <c r="H67" s="65"/>
    </row>
  </sheetData>
  <pageMargins left="0.7" right="0.7" top="0.75" bottom="0.75" header="0.3" footer="0.3"/>
  <pageSetup paperSize="9" scale="8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DF37-D8F3-4853-A6B3-650401396DAC}">
  <sheetPr>
    <pageSetUpPr fitToPage="1"/>
  </sheetPr>
  <dimension ref="A1:I67"/>
  <sheetViews>
    <sheetView workbookViewId="0">
      <selection activeCell="M38" sqref="M38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10.85546875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158</v>
      </c>
    </row>
    <row r="3" spans="1:8" ht="10.5" customHeight="1" x14ac:dyDescent="0.2">
      <c r="A3" s="1" t="s">
        <v>96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8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16">
        <v>30000000</v>
      </c>
      <c r="F6" s="116">
        <v>28750837.039999999</v>
      </c>
      <c r="G6" s="116">
        <v>1682608.69</v>
      </c>
      <c r="H6" s="116">
        <v>28089071.879999999</v>
      </c>
    </row>
    <row r="7" spans="1:8" s="4" customFormat="1" ht="10.5" customHeight="1" x14ac:dyDescent="0.2">
      <c r="A7" s="25" t="s">
        <v>99</v>
      </c>
      <c r="E7" s="106"/>
      <c r="F7" s="106"/>
      <c r="G7" s="106"/>
      <c r="H7" s="106"/>
    </row>
    <row r="8" spans="1:8" s="4" customFormat="1" ht="10.5" customHeight="1" x14ac:dyDescent="0.2">
      <c r="A8" s="25"/>
      <c r="C8" s="24"/>
      <c r="E8" s="111"/>
      <c r="F8" s="111"/>
      <c r="G8" s="111"/>
      <c r="H8" s="111"/>
    </row>
    <row r="9" spans="1:8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51">
        <v>100000000</v>
      </c>
      <c r="F9" s="51">
        <v>74959843.910000011</v>
      </c>
      <c r="G9" s="51">
        <v>47358846.259999998</v>
      </c>
      <c r="H9" s="51">
        <v>67816531.180000007</v>
      </c>
    </row>
    <row r="10" spans="1:8" s="4" customFormat="1" ht="10.5" customHeight="1" x14ac:dyDescent="0.2">
      <c r="A10" s="25"/>
      <c r="B10" s="25"/>
      <c r="C10" s="43"/>
      <c r="D10" s="29"/>
      <c r="E10" s="112"/>
      <c r="F10" s="112"/>
      <c r="G10" s="112"/>
      <c r="H10" s="112"/>
    </row>
    <row r="11" spans="1:8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24724948</v>
      </c>
    </row>
    <row r="12" spans="1:8" s="4" customFormat="1" ht="10.5" customHeight="1" x14ac:dyDescent="0.2">
      <c r="A12" s="25"/>
      <c r="B12" s="25"/>
      <c r="C12" s="43"/>
      <c r="D12" s="29"/>
      <c r="E12" s="112"/>
      <c r="F12" s="112"/>
      <c r="G12" s="112"/>
      <c r="H12" s="112"/>
    </row>
    <row r="13" spans="1:8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110">
        <v>100000000</v>
      </c>
      <c r="F13" s="110">
        <v>76481000.060000002</v>
      </c>
      <c r="G13" s="110">
        <v>499950.55</v>
      </c>
      <c r="H13" s="81" t="s">
        <v>159</v>
      </c>
    </row>
    <row r="14" spans="1:8" s="4" customFormat="1" ht="10.5" customHeight="1" x14ac:dyDescent="0.2">
      <c r="A14" s="25"/>
      <c r="B14" s="25"/>
      <c r="C14" s="43"/>
      <c r="D14" s="29"/>
      <c r="E14" s="112"/>
      <c r="F14" s="112"/>
      <c r="G14" s="112"/>
      <c r="H14" s="112"/>
    </row>
    <row r="15" spans="1:8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110">
        <v>376800000</v>
      </c>
      <c r="F15" s="110">
        <v>107188500</v>
      </c>
      <c r="G15" s="110">
        <v>0</v>
      </c>
      <c r="H15" s="81">
        <v>124488203</v>
      </c>
    </row>
    <row r="16" spans="1:8" ht="10.5" customHeight="1" x14ac:dyDescent="0.2">
      <c r="A16" s="37"/>
      <c r="B16" s="37"/>
      <c r="C16" s="37"/>
      <c r="D16" s="37"/>
      <c r="E16" s="87"/>
      <c r="F16" s="93"/>
      <c r="G16" s="93"/>
      <c r="H16" s="93"/>
    </row>
    <row r="17" spans="1:9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110">
        <v>359743799</v>
      </c>
      <c r="G17" s="110">
        <v>421671723</v>
      </c>
      <c r="H17" s="81">
        <v>327415312</v>
      </c>
      <c r="I17" s="64"/>
    </row>
    <row r="18" spans="1:9" ht="10.5" customHeight="1" x14ac:dyDescent="0.2">
      <c r="E18" s="113"/>
      <c r="F18" s="87"/>
      <c r="G18" s="87"/>
      <c r="H18" s="87"/>
    </row>
    <row r="19" spans="1:9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78">
        <v>100000000</v>
      </c>
      <c r="F19" s="51">
        <v>64263501.640000001</v>
      </c>
      <c r="G19" s="51">
        <v>26099120.920000002</v>
      </c>
      <c r="H19" s="51">
        <v>66357521.950000003</v>
      </c>
    </row>
    <row r="20" spans="1:9" ht="10.5" customHeight="1" x14ac:dyDescent="0.2">
      <c r="E20" s="113"/>
      <c r="F20" s="49"/>
      <c r="G20" s="87"/>
      <c r="H20" s="87"/>
    </row>
    <row r="21" spans="1:9" ht="10.5" customHeight="1" x14ac:dyDescent="0.2">
      <c r="A21" s="2" t="s">
        <v>155</v>
      </c>
      <c r="B21" s="25" t="s">
        <v>131</v>
      </c>
      <c r="C21" s="2" t="s">
        <v>24</v>
      </c>
      <c r="D21" s="2">
        <v>2018</v>
      </c>
      <c r="E21" s="49">
        <v>100000000</v>
      </c>
      <c r="F21" s="49">
        <v>91299405.829999998</v>
      </c>
      <c r="G21" s="85">
        <v>0</v>
      </c>
      <c r="H21" s="85">
        <v>80347797</v>
      </c>
    </row>
    <row r="22" spans="1:9" ht="10.5" customHeight="1" x14ac:dyDescent="0.2">
      <c r="A22" s="2" t="s">
        <v>112</v>
      </c>
      <c r="E22" s="45"/>
      <c r="F22" s="115"/>
      <c r="G22" s="115"/>
      <c r="H22" s="115"/>
    </row>
    <row r="23" spans="1:9" ht="10.5" customHeight="1" x14ac:dyDescent="0.2">
      <c r="E23" s="113"/>
      <c r="F23" s="87"/>
      <c r="G23" s="87"/>
      <c r="H23" s="87"/>
    </row>
    <row r="24" spans="1:9" ht="10.5" customHeight="1" x14ac:dyDescent="0.2">
      <c r="A24" s="2" t="s">
        <v>149</v>
      </c>
      <c r="B24" s="25" t="s">
        <v>131</v>
      </c>
      <c r="C24" s="2" t="s">
        <v>24</v>
      </c>
      <c r="D24" s="2">
        <v>2023</v>
      </c>
      <c r="E24" s="52">
        <v>300246026.68000001</v>
      </c>
      <c r="F24" s="85">
        <v>300340024.13</v>
      </c>
      <c r="G24" s="85">
        <v>745206.34</v>
      </c>
      <c r="H24" s="85">
        <v>311613602.77999997</v>
      </c>
    </row>
    <row r="25" spans="1:9" ht="10.5" customHeight="1" x14ac:dyDescent="0.2">
      <c r="E25" s="110"/>
      <c r="F25" s="81"/>
      <c r="G25" s="81"/>
      <c r="H25" s="81"/>
    </row>
    <row r="26" spans="1:9" ht="10.5" customHeight="1" x14ac:dyDescent="0.2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6584404.8499999996</v>
      </c>
      <c r="H26" s="85">
        <v>22097</v>
      </c>
    </row>
    <row r="27" spans="1:9" ht="10.5" customHeight="1" x14ac:dyDescent="0.2">
      <c r="A27" s="2" t="s">
        <v>48</v>
      </c>
      <c r="E27" s="113"/>
      <c r="F27" s="113"/>
      <c r="G27" s="113"/>
      <c r="H27" s="113"/>
    </row>
    <row r="28" spans="1:9" ht="10.5" customHeight="1" x14ac:dyDescent="0.2">
      <c r="E28" s="113"/>
      <c r="F28" s="113"/>
      <c r="G28" s="113"/>
      <c r="H28" s="113"/>
    </row>
    <row r="29" spans="1:9" ht="10.5" customHeight="1" x14ac:dyDescent="0.2">
      <c r="A29" s="2" t="s">
        <v>44</v>
      </c>
      <c r="B29" s="2" t="s">
        <v>18</v>
      </c>
      <c r="C29" s="2" t="s">
        <v>19</v>
      </c>
      <c r="D29" s="2">
        <v>2011</v>
      </c>
      <c r="E29" s="78">
        <v>18000000</v>
      </c>
      <c r="F29" s="51">
        <v>15785682</v>
      </c>
      <c r="G29" s="51">
        <v>19037027</v>
      </c>
      <c r="H29" s="51">
        <v>1474224</v>
      </c>
    </row>
    <row r="30" spans="1:9" ht="10.5" customHeight="1" x14ac:dyDescent="0.2">
      <c r="A30" s="2" t="s">
        <v>45</v>
      </c>
      <c r="E30" s="113"/>
      <c r="F30" s="112"/>
      <c r="G30" s="112"/>
      <c r="H30" s="112"/>
    </row>
    <row r="31" spans="1:9" ht="10.5" customHeight="1" x14ac:dyDescent="0.2">
      <c r="E31" s="113"/>
      <c r="F31" s="112"/>
      <c r="G31" s="112"/>
      <c r="H31" s="112"/>
    </row>
    <row r="32" spans="1:9" ht="10.5" customHeight="1" x14ac:dyDescent="0.2">
      <c r="A32" s="2" t="s">
        <v>44</v>
      </c>
      <c r="B32" s="2" t="s">
        <v>18</v>
      </c>
      <c r="C32" s="2" t="s">
        <v>19</v>
      </c>
      <c r="D32" s="2">
        <v>2013</v>
      </c>
      <c r="E32" s="78">
        <v>65000000</v>
      </c>
      <c r="F32" s="78">
        <v>47874424</v>
      </c>
      <c r="G32" s="78">
        <v>14102121</v>
      </c>
      <c r="H32" s="78">
        <v>31479845</v>
      </c>
    </row>
    <row r="33" spans="1:8" ht="10.5" customHeight="1" x14ac:dyDescent="0.2">
      <c r="A33" s="2" t="s">
        <v>45</v>
      </c>
      <c r="E33" s="113"/>
      <c r="F33" s="113"/>
      <c r="G33" s="113"/>
      <c r="H33" s="113"/>
    </row>
    <row r="34" spans="1:8" ht="10.5" customHeight="1" x14ac:dyDescent="0.2">
      <c r="E34" s="45"/>
      <c r="F34" s="45"/>
      <c r="G34" s="45"/>
      <c r="H34" s="45"/>
    </row>
    <row r="35" spans="1:8" ht="10.5" customHeight="1" x14ac:dyDescent="0.2">
      <c r="A35" s="2" t="s">
        <v>44</v>
      </c>
      <c r="B35" s="2" t="s">
        <v>18</v>
      </c>
      <c r="C35" s="2" t="s">
        <v>19</v>
      </c>
      <c r="D35" s="2">
        <v>2012</v>
      </c>
      <c r="E35" s="78">
        <v>18000000</v>
      </c>
      <c r="F35" s="51">
        <v>14841537</v>
      </c>
      <c r="G35" s="51">
        <v>17298500</v>
      </c>
      <c r="H35" s="51">
        <v>6119506</v>
      </c>
    </row>
    <row r="36" spans="1:8" ht="10.5" customHeight="1" x14ac:dyDescent="0.2">
      <c r="A36" s="2" t="s">
        <v>46</v>
      </c>
      <c r="E36" s="114"/>
      <c r="F36" s="112"/>
      <c r="G36" s="112"/>
      <c r="H36" s="112"/>
    </row>
    <row r="37" spans="1:8" ht="10.5" customHeight="1" x14ac:dyDescent="0.2">
      <c r="E37" s="113"/>
      <c r="F37" s="113"/>
      <c r="G37" s="113"/>
      <c r="H37" s="113"/>
    </row>
    <row r="38" spans="1:8" ht="12.75" customHeight="1" x14ac:dyDescent="0.2">
      <c r="A38" s="2" t="s">
        <v>94</v>
      </c>
      <c r="B38" s="2" t="s">
        <v>18</v>
      </c>
      <c r="C38" s="2" t="s">
        <v>19</v>
      </c>
      <c r="D38" s="2">
        <v>2015</v>
      </c>
      <c r="E38" s="78">
        <v>35000000</v>
      </c>
      <c r="F38" s="28">
        <v>31351707.189999994</v>
      </c>
      <c r="G38" s="28">
        <v>28487164.420000002</v>
      </c>
      <c r="H38" s="28">
        <v>35073740</v>
      </c>
    </row>
    <row r="39" spans="1:8" ht="12.75" customHeight="1" x14ac:dyDescent="0.2">
      <c r="A39" s="2" t="s">
        <v>113</v>
      </c>
      <c r="E39" s="45"/>
      <c r="F39" s="45"/>
      <c r="G39" s="45"/>
      <c r="H39" s="91"/>
    </row>
    <row r="40" spans="1:8" ht="10.5" customHeight="1" x14ac:dyDescent="0.2">
      <c r="E40" s="45"/>
      <c r="F40" s="45"/>
      <c r="G40" s="45"/>
      <c r="H40" s="91"/>
    </row>
    <row r="41" spans="1:8" ht="10.5" customHeight="1" x14ac:dyDescent="0.2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51">
        <v>27236261</v>
      </c>
      <c r="G41" s="51">
        <v>19065464</v>
      </c>
      <c r="H41" s="51">
        <v>26053428</v>
      </c>
    </row>
    <row r="42" spans="1:8" ht="10.5" customHeight="1" x14ac:dyDescent="0.2">
      <c r="A42" s="2" t="s">
        <v>100</v>
      </c>
      <c r="E42" s="29"/>
      <c r="F42" s="2"/>
      <c r="G42" s="2"/>
      <c r="H42" s="28"/>
    </row>
    <row r="43" spans="1:8" ht="10.5" customHeight="1" x14ac:dyDescent="0.2">
      <c r="E43" s="29"/>
      <c r="F43" s="2"/>
      <c r="G43" s="2"/>
      <c r="H43" s="28"/>
    </row>
    <row r="44" spans="1:8" ht="10.5" customHeight="1" x14ac:dyDescent="0.2">
      <c r="A44" s="2" t="s">
        <v>94</v>
      </c>
      <c r="B44" s="2" t="s">
        <v>18</v>
      </c>
      <c r="C44" s="2" t="s">
        <v>19</v>
      </c>
      <c r="D44" s="2">
        <v>2024</v>
      </c>
      <c r="E44" s="78">
        <v>50000000</v>
      </c>
      <c r="F44" s="51">
        <v>5307027</v>
      </c>
      <c r="G44" s="51">
        <v>0</v>
      </c>
      <c r="H44" s="51">
        <v>15088231</v>
      </c>
    </row>
    <row r="45" spans="1:8" ht="10.5" customHeight="1" x14ac:dyDescent="0.2">
      <c r="A45" s="2" t="s">
        <v>157</v>
      </c>
      <c r="E45" s="29"/>
      <c r="F45" s="2"/>
      <c r="G45" s="2"/>
      <c r="H45" s="28"/>
    </row>
    <row r="46" spans="1:8" ht="10.5" customHeight="1" x14ac:dyDescent="0.2">
      <c r="A46" s="37"/>
      <c r="B46" s="37"/>
      <c r="C46" s="37"/>
      <c r="D46" s="37"/>
      <c r="E46" s="45"/>
      <c r="F46" s="28"/>
      <c r="G46" s="28"/>
      <c r="H46" s="63"/>
    </row>
    <row r="47" spans="1:8" ht="10.5" customHeight="1" x14ac:dyDescent="0.2">
      <c r="A47" s="2" t="s">
        <v>94</v>
      </c>
      <c r="B47" s="2" t="s">
        <v>18</v>
      </c>
      <c r="C47" s="2" t="s">
        <v>19</v>
      </c>
      <c r="D47" s="2">
        <v>2023</v>
      </c>
      <c r="E47" s="78">
        <v>34000000</v>
      </c>
      <c r="F47" s="28">
        <v>9491774</v>
      </c>
      <c r="G47" s="28">
        <v>0</v>
      </c>
      <c r="H47" s="28">
        <v>13145622</v>
      </c>
    </row>
    <row r="48" spans="1:8" ht="10.5" customHeight="1" x14ac:dyDescent="0.2">
      <c r="A48" s="2" t="s">
        <v>150</v>
      </c>
      <c r="E48" s="45"/>
      <c r="F48" s="45"/>
      <c r="G48" s="45"/>
      <c r="H48" s="91"/>
    </row>
    <row r="49" spans="1:8" ht="10.5" customHeight="1" x14ac:dyDescent="0.2">
      <c r="E49" s="29"/>
      <c r="F49" s="2"/>
      <c r="G49" s="2"/>
      <c r="H49" s="37"/>
    </row>
    <row r="50" spans="1:8" ht="10.5" customHeight="1" x14ac:dyDescent="0.2">
      <c r="A50" s="2" t="s">
        <v>94</v>
      </c>
      <c r="B50" s="2" t="s">
        <v>18</v>
      </c>
      <c r="C50" s="2" t="s">
        <v>19</v>
      </c>
      <c r="D50" s="2">
        <v>2023</v>
      </c>
      <c r="E50" s="78">
        <v>16000000</v>
      </c>
      <c r="F50" s="28">
        <v>11589820</v>
      </c>
      <c r="G50" s="28">
        <v>0</v>
      </c>
      <c r="H50" s="28">
        <v>16300549</v>
      </c>
    </row>
    <row r="51" spans="1:8" ht="10.5" customHeight="1" x14ac:dyDescent="0.2">
      <c r="A51" s="2" t="s">
        <v>151</v>
      </c>
      <c r="E51" s="45"/>
      <c r="F51" s="45"/>
      <c r="G51" s="45"/>
      <c r="H51" s="91"/>
    </row>
    <row r="52" spans="1:8" ht="10.5" customHeight="1" x14ac:dyDescent="0.2">
      <c r="F52" s="56"/>
      <c r="G52" s="56"/>
      <c r="H52" s="117"/>
    </row>
    <row r="53" spans="1:8" ht="10.5" customHeight="1" x14ac:dyDescent="0.2">
      <c r="E53" s="29"/>
      <c r="F53" s="2"/>
      <c r="G53" s="2"/>
      <c r="H53" s="37"/>
    </row>
    <row r="54" spans="1:8" ht="10.5" customHeight="1" x14ac:dyDescent="0.2">
      <c r="E54" s="29"/>
      <c r="F54" s="2"/>
      <c r="G54" s="2"/>
      <c r="H54" s="37"/>
    </row>
    <row r="56" spans="1:8" ht="10.5" customHeight="1" x14ac:dyDescent="0.2">
      <c r="E56" s="29"/>
      <c r="F56" s="2"/>
      <c r="G56" s="2"/>
      <c r="H56" s="37"/>
    </row>
    <row r="57" spans="1:8" ht="10.5" customHeight="1" x14ac:dyDescent="0.2">
      <c r="E57" s="29"/>
      <c r="F57" s="2"/>
      <c r="G57" s="2"/>
      <c r="H57" s="37"/>
    </row>
    <row r="60" spans="1:8" s="3" customFormat="1" ht="10.5" customHeight="1" x14ac:dyDescent="0.2">
      <c r="A60" s="1"/>
      <c r="B60" s="2"/>
      <c r="C60" s="2"/>
      <c r="D60" s="2"/>
      <c r="E60" s="10"/>
      <c r="H60" s="65"/>
    </row>
    <row r="61" spans="1:8" s="3" customFormat="1" ht="10.5" customHeight="1" x14ac:dyDescent="0.2">
      <c r="A61" s="2"/>
      <c r="B61" s="2"/>
      <c r="C61" s="2"/>
      <c r="D61" s="2"/>
      <c r="E61" s="14"/>
      <c r="G61" s="10"/>
      <c r="H61" s="65"/>
    </row>
    <row r="67" spans="1:8" s="3" customFormat="1" ht="10.5" customHeight="1" x14ac:dyDescent="0.2">
      <c r="A67" s="1"/>
      <c r="B67" s="2"/>
      <c r="C67" s="2"/>
      <c r="D67" s="2"/>
      <c r="E67" s="10"/>
      <c r="H67" s="65"/>
    </row>
  </sheetData>
  <pageMargins left="0.7" right="0.7" top="0.75" bottom="0.75" header="0.3" footer="0.3"/>
  <pageSetup paperSize="9" scale="88" orientation="landscape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DA7AF-100F-4210-BA1D-DFEE6C180576}">
  <sheetPr>
    <pageSetUpPr fitToPage="1"/>
  </sheetPr>
  <dimension ref="A1:H67"/>
  <sheetViews>
    <sheetView tabSelected="1" workbookViewId="0">
      <selection activeCell="J7" sqref="J7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16384" width="9.140625" style="2"/>
  </cols>
  <sheetData>
    <row r="1" spans="1:8" ht="10.5" customHeight="1" x14ac:dyDescent="0.2">
      <c r="A1" s="1" t="s">
        <v>0</v>
      </c>
      <c r="B1" s="1" t="s">
        <v>160</v>
      </c>
    </row>
    <row r="3" spans="1:8" ht="10.5" customHeight="1" x14ac:dyDescent="0.2">
      <c r="A3" s="1" t="s">
        <v>96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8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16">
        <v>30000000</v>
      </c>
      <c r="F6" s="116">
        <v>28750837.039999999</v>
      </c>
      <c r="G6" s="116">
        <v>1682608.69</v>
      </c>
      <c r="H6" s="116">
        <v>26889292.149999999</v>
      </c>
    </row>
    <row r="7" spans="1:8" s="4" customFormat="1" ht="10.5" customHeight="1" x14ac:dyDescent="0.2">
      <c r="A7" s="25" t="s">
        <v>99</v>
      </c>
      <c r="E7" s="106"/>
      <c r="F7" s="106"/>
      <c r="G7" s="106"/>
      <c r="H7" s="106"/>
    </row>
    <row r="8" spans="1:8" s="4" customFormat="1" ht="10.5" customHeight="1" x14ac:dyDescent="0.2">
      <c r="A8" s="25"/>
      <c r="C8" s="24"/>
      <c r="E8" s="111"/>
      <c r="F8" s="111"/>
      <c r="G8" s="111"/>
      <c r="H8" s="111"/>
    </row>
    <row r="9" spans="1:8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51">
        <v>100000000</v>
      </c>
      <c r="F9" s="51">
        <v>70224090.260000005</v>
      </c>
      <c r="G9" s="51">
        <v>53338768.740000002</v>
      </c>
      <c r="H9" s="51">
        <v>62848131.560000002</v>
      </c>
    </row>
    <row r="10" spans="1:8" s="4" customFormat="1" ht="10.5" customHeight="1" x14ac:dyDescent="0.2">
      <c r="A10" s="25"/>
      <c r="B10" s="25"/>
      <c r="C10" s="43"/>
      <c r="D10" s="29"/>
      <c r="E10" s="112"/>
      <c r="F10" s="112"/>
      <c r="G10" s="112"/>
      <c r="H10" s="112"/>
    </row>
    <row r="11" spans="1:8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24954513</v>
      </c>
    </row>
    <row r="12" spans="1:8" s="4" customFormat="1" ht="10.5" customHeight="1" x14ac:dyDescent="0.2">
      <c r="A12" s="25"/>
      <c r="B12" s="25"/>
      <c r="C12" s="43"/>
      <c r="D12" s="29"/>
      <c r="E12" s="112"/>
      <c r="F12" s="112"/>
      <c r="G12" s="112"/>
      <c r="H12" s="112"/>
    </row>
    <row r="13" spans="1:8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110">
        <v>100000000</v>
      </c>
      <c r="F13" s="110">
        <v>81741120.780000001</v>
      </c>
      <c r="G13" s="110">
        <v>499950.55</v>
      </c>
      <c r="H13" s="81">
        <v>80406596.5</v>
      </c>
    </row>
    <row r="14" spans="1:8" s="4" customFormat="1" ht="10.5" customHeight="1" x14ac:dyDescent="0.2">
      <c r="A14" s="25"/>
      <c r="B14" s="25"/>
      <c r="C14" s="43"/>
      <c r="D14" s="29"/>
      <c r="E14" s="112"/>
      <c r="F14" s="112"/>
      <c r="G14" s="112"/>
      <c r="H14" s="112"/>
    </row>
    <row r="15" spans="1:8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110">
        <v>381200000</v>
      </c>
      <c r="F15" s="110">
        <v>112840500</v>
      </c>
      <c r="G15" s="110">
        <v>0</v>
      </c>
      <c r="H15" s="81">
        <v>137637979</v>
      </c>
    </row>
    <row r="16" spans="1:8" ht="10.5" customHeight="1" x14ac:dyDescent="0.2">
      <c r="A16" s="37"/>
      <c r="B16" s="37"/>
      <c r="C16" s="37"/>
      <c r="D16" s="37"/>
      <c r="E16" s="87"/>
      <c r="F16" s="93"/>
      <c r="G16" s="93"/>
      <c r="H16" s="93"/>
    </row>
    <row r="17" spans="1:8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110">
        <v>361243799</v>
      </c>
      <c r="G17" s="110">
        <v>430471723</v>
      </c>
      <c r="H17" s="81">
        <v>325216533</v>
      </c>
    </row>
    <row r="18" spans="1:8" ht="10.5" customHeight="1" x14ac:dyDescent="0.2">
      <c r="E18" s="113"/>
      <c r="F18" s="87"/>
      <c r="G18" s="87"/>
      <c r="H18" s="87"/>
    </row>
    <row r="19" spans="1:8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78">
        <v>100000000</v>
      </c>
      <c r="F19" s="51">
        <v>60312275.049999982</v>
      </c>
      <c r="G19" s="51">
        <v>28153303.080000006</v>
      </c>
      <c r="H19" s="51">
        <v>62032545.210000001</v>
      </c>
    </row>
    <row r="20" spans="1:8" ht="10.5" customHeight="1" x14ac:dyDescent="0.2">
      <c r="E20" s="113"/>
      <c r="F20" s="49"/>
      <c r="G20" s="87"/>
      <c r="H20" s="87"/>
    </row>
    <row r="21" spans="1:8" ht="9.75" customHeight="1" x14ac:dyDescent="0.2">
      <c r="A21" s="2" t="s">
        <v>155</v>
      </c>
      <c r="B21" s="25" t="s">
        <v>131</v>
      </c>
      <c r="C21" s="2" t="s">
        <v>24</v>
      </c>
      <c r="D21" s="2">
        <v>2018</v>
      </c>
      <c r="E21" s="49">
        <v>100000000</v>
      </c>
      <c r="F21" s="49">
        <v>91299405.829999998</v>
      </c>
      <c r="G21" s="85">
        <v>0</v>
      </c>
      <c r="H21" s="85">
        <v>81574686</v>
      </c>
    </row>
    <row r="22" spans="1:8" ht="10.5" customHeight="1" x14ac:dyDescent="0.2">
      <c r="A22" s="2" t="s">
        <v>112</v>
      </c>
      <c r="E22" s="45"/>
      <c r="F22" s="115"/>
      <c r="G22" s="115"/>
      <c r="H22" s="115"/>
    </row>
    <row r="23" spans="1:8" ht="10.5" customHeight="1" x14ac:dyDescent="0.2">
      <c r="E23" s="113"/>
      <c r="F23" s="87"/>
      <c r="G23" s="87"/>
      <c r="H23" s="87"/>
    </row>
    <row r="24" spans="1:8" ht="10.5" customHeight="1" x14ac:dyDescent="0.2">
      <c r="A24" s="2" t="s">
        <v>149</v>
      </c>
      <c r="B24" s="25" t="s">
        <v>131</v>
      </c>
      <c r="C24" s="2" t="s">
        <v>24</v>
      </c>
      <c r="D24" s="2">
        <v>2023</v>
      </c>
      <c r="E24" s="52">
        <v>300246026.68000001</v>
      </c>
      <c r="F24" s="85">
        <v>300434193.32999998</v>
      </c>
      <c r="G24" s="85">
        <v>745206.34</v>
      </c>
      <c r="H24" s="85">
        <v>318497122.94</v>
      </c>
    </row>
    <row r="25" spans="1:8" ht="9.75" customHeight="1" x14ac:dyDescent="0.2">
      <c r="E25" s="110"/>
      <c r="F25" s="81"/>
      <c r="G25" s="81"/>
      <c r="H25" s="81"/>
    </row>
    <row r="26" spans="1:8" ht="11.25" customHeight="1" x14ac:dyDescent="0.2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6585167.8399999999</v>
      </c>
      <c r="H26" s="85">
        <v>22524</v>
      </c>
    </row>
    <row r="27" spans="1:8" ht="10.5" customHeight="1" x14ac:dyDescent="0.2">
      <c r="A27" s="2" t="s">
        <v>48</v>
      </c>
      <c r="E27" s="113"/>
      <c r="F27" s="113"/>
      <c r="G27" s="113"/>
      <c r="H27" s="113"/>
    </row>
    <row r="28" spans="1:8" ht="10.5" customHeight="1" x14ac:dyDescent="0.2">
      <c r="E28" s="113"/>
      <c r="F28" s="113"/>
      <c r="G28" s="113"/>
      <c r="H28" s="113"/>
    </row>
    <row r="29" spans="1:8" ht="10.5" customHeight="1" x14ac:dyDescent="0.2">
      <c r="A29" s="2" t="s">
        <v>44</v>
      </c>
      <c r="B29" s="2" t="s">
        <v>18</v>
      </c>
      <c r="C29" s="2" t="s">
        <v>19</v>
      </c>
      <c r="D29" s="2">
        <v>2011</v>
      </c>
      <c r="E29" s="78">
        <v>18000000</v>
      </c>
      <c r="F29" s="51">
        <v>15785682</v>
      </c>
      <c r="G29" s="51">
        <v>19037027</v>
      </c>
      <c r="H29" s="51">
        <v>1473387</v>
      </c>
    </row>
    <row r="30" spans="1:8" ht="10.5" customHeight="1" x14ac:dyDescent="0.2">
      <c r="A30" s="2" t="s">
        <v>161</v>
      </c>
      <c r="E30" s="113"/>
      <c r="F30" s="112"/>
      <c r="G30" s="112"/>
      <c r="H30" s="112"/>
    </row>
    <row r="31" spans="1:8" ht="10.5" customHeight="1" x14ac:dyDescent="0.2">
      <c r="E31" s="113"/>
      <c r="F31" s="112"/>
      <c r="G31" s="112"/>
      <c r="H31" s="112"/>
    </row>
    <row r="32" spans="1:8" ht="10.5" customHeight="1" x14ac:dyDescent="0.2">
      <c r="A32" s="2" t="s">
        <v>44</v>
      </c>
      <c r="B32" s="2" t="s">
        <v>18</v>
      </c>
      <c r="C32" s="2" t="s">
        <v>19</v>
      </c>
      <c r="D32" s="2">
        <v>2013</v>
      </c>
      <c r="E32" s="78">
        <v>65000000</v>
      </c>
      <c r="F32" s="78">
        <v>47874424</v>
      </c>
      <c r="G32" s="78">
        <v>14102121</v>
      </c>
      <c r="H32" s="78">
        <v>30330051</v>
      </c>
    </row>
    <row r="33" spans="1:8" ht="10.5" customHeight="1" x14ac:dyDescent="0.2">
      <c r="A33" s="2" t="s">
        <v>162</v>
      </c>
      <c r="E33" s="113"/>
      <c r="F33" s="113"/>
      <c r="G33" s="113"/>
      <c r="H33" s="113"/>
    </row>
    <row r="34" spans="1:8" ht="10.5" customHeight="1" x14ac:dyDescent="0.2">
      <c r="E34" s="45"/>
      <c r="F34" s="45"/>
      <c r="G34" s="45"/>
      <c r="H34" s="45"/>
    </row>
    <row r="35" spans="1:8" ht="10.5" customHeight="1" x14ac:dyDescent="0.2">
      <c r="A35" s="2" t="s">
        <v>44</v>
      </c>
      <c r="B35" s="2" t="s">
        <v>18</v>
      </c>
      <c r="C35" s="2" t="s">
        <v>19</v>
      </c>
      <c r="D35" s="2">
        <v>2012</v>
      </c>
      <c r="E35" s="78">
        <v>18000000</v>
      </c>
      <c r="F35" s="51">
        <v>14841537</v>
      </c>
      <c r="G35" s="51">
        <v>18024877</v>
      </c>
      <c r="H35" s="51">
        <v>5368830</v>
      </c>
    </row>
    <row r="36" spans="1:8" ht="10.5" customHeight="1" x14ac:dyDescent="0.2">
      <c r="A36" s="2" t="s">
        <v>163</v>
      </c>
      <c r="E36" s="114"/>
      <c r="F36" s="112"/>
      <c r="G36" s="112"/>
      <c r="H36" s="112"/>
    </row>
    <row r="37" spans="1:8" ht="10.5" customHeight="1" x14ac:dyDescent="0.2">
      <c r="E37" s="113"/>
      <c r="F37" s="113"/>
      <c r="G37" s="113"/>
      <c r="H37" s="113"/>
    </row>
    <row r="38" spans="1:8" ht="10.5" customHeight="1" x14ac:dyDescent="0.2">
      <c r="A38" s="2" t="s">
        <v>94</v>
      </c>
      <c r="B38" s="2" t="s">
        <v>18</v>
      </c>
      <c r="C38" s="2" t="s">
        <v>19</v>
      </c>
      <c r="D38" s="2">
        <v>2015</v>
      </c>
      <c r="E38" s="78">
        <v>35000000</v>
      </c>
      <c r="F38" s="28">
        <v>31351707.189999994</v>
      </c>
      <c r="G38" s="28">
        <v>28487164.420000002</v>
      </c>
      <c r="H38" s="28">
        <v>34649739</v>
      </c>
    </row>
    <row r="39" spans="1:8" ht="10.5" customHeight="1" x14ac:dyDescent="0.2">
      <c r="A39" s="2" t="s">
        <v>113</v>
      </c>
      <c r="E39" s="114"/>
      <c r="F39" s="112"/>
      <c r="G39" s="112"/>
      <c r="H39" s="112"/>
    </row>
    <row r="40" spans="1:8" ht="10.5" customHeight="1" x14ac:dyDescent="0.2">
      <c r="E40" s="45"/>
      <c r="F40" s="45"/>
      <c r="G40" s="45"/>
      <c r="H40" s="91"/>
    </row>
    <row r="41" spans="1:8" ht="10.5" customHeight="1" x14ac:dyDescent="0.2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51">
        <v>27236261</v>
      </c>
      <c r="G41" s="51">
        <v>19065464</v>
      </c>
      <c r="H41" s="51">
        <v>26312451</v>
      </c>
    </row>
    <row r="42" spans="1:8" ht="10.5" customHeight="1" x14ac:dyDescent="0.2">
      <c r="A42" s="2" t="s">
        <v>100</v>
      </c>
      <c r="E42" s="29"/>
      <c r="F42" s="2"/>
      <c r="G42" s="2"/>
      <c r="H42" s="28"/>
    </row>
    <row r="43" spans="1:8" ht="10.5" customHeight="1" x14ac:dyDescent="0.2">
      <c r="E43" s="29"/>
      <c r="F43" s="2"/>
      <c r="G43" s="2"/>
      <c r="H43" s="28"/>
    </row>
    <row r="44" spans="1:8" ht="10.5" customHeight="1" x14ac:dyDescent="0.2">
      <c r="A44" s="2" t="s">
        <v>94</v>
      </c>
      <c r="B44" s="2" t="s">
        <v>18</v>
      </c>
      <c r="C44" s="2" t="s">
        <v>19</v>
      </c>
      <c r="D44" s="2">
        <v>2024</v>
      </c>
      <c r="E44" s="78">
        <v>50000000</v>
      </c>
      <c r="F44" s="51">
        <v>6758853</v>
      </c>
      <c r="G44" s="51">
        <v>0</v>
      </c>
      <c r="H44" s="51">
        <v>10471264</v>
      </c>
    </row>
    <row r="45" spans="1:8" ht="10.5" customHeight="1" x14ac:dyDescent="0.2">
      <c r="A45" s="2" t="s">
        <v>157</v>
      </c>
      <c r="E45" s="29"/>
      <c r="F45" s="2"/>
      <c r="G45" s="2"/>
      <c r="H45" s="28"/>
    </row>
    <row r="46" spans="1:8" ht="10.5" customHeight="1" x14ac:dyDescent="0.2">
      <c r="A46" s="37"/>
      <c r="B46" s="37"/>
      <c r="C46" s="37"/>
      <c r="D46" s="37"/>
      <c r="E46" s="45"/>
      <c r="F46" s="28"/>
      <c r="G46" s="28"/>
      <c r="H46" s="63"/>
    </row>
    <row r="47" spans="1:8" ht="10.5" customHeight="1" x14ac:dyDescent="0.2">
      <c r="A47" s="2" t="s">
        <v>94</v>
      </c>
      <c r="B47" s="2" t="s">
        <v>18</v>
      </c>
      <c r="C47" s="2" t="s">
        <v>19</v>
      </c>
      <c r="D47" s="2">
        <v>2023</v>
      </c>
      <c r="E47" s="78">
        <v>34000000</v>
      </c>
      <c r="F47" s="28">
        <v>10206974</v>
      </c>
      <c r="G47" s="28">
        <v>0</v>
      </c>
      <c r="H47" s="28">
        <v>12112018</v>
      </c>
    </row>
    <row r="48" spans="1:8" ht="10.5" customHeight="1" x14ac:dyDescent="0.2">
      <c r="A48" s="2" t="s">
        <v>150</v>
      </c>
      <c r="E48" s="45"/>
      <c r="F48" s="45"/>
      <c r="G48" s="45"/>
      <c r="H48" s="91"/>
    </row>
    <row r="49" spans="1:8" ht="10.5" customHeight="1" x14ac:dyDescent="0.2">
      <c r="E49" s="29"/>
      <c r="F49" s="2"/>
      <c r="G49" s="2"/>
      <c r="H49" s="37"/>
    </row>
    <row r="50" spans="1:8" ht="10.5" customHeight="1" x14ac:dyDescent="0.2">
      <c r="A50" s="2" t="s">
        <v>94</v>
      </c>
      <c r="B50" s="2" t="s">
        <v>18</v>
      </c>
      <c r="C50" s="2" t="s">
        <v>19</v>
      </c>
      <c r="D50" s="2">
        <v>2023</v>
      </c>
      <c r="E50" s="78">
        <v>16000000</v>
      </c>
      <c r="F50" s="28">
        <v>11589820</v>
      </c>
      <c r="G50" s="28">
        <v>0</v>
      </c>
      <c r="H50" s="28">
        <v>15955833</v>
      </c>
    </row>
    <row r="51" spans="1:8" ht="10.5" customHeight="1" x14ac:dyDescent="0.2">
      <c r="A51" s="2" t="s">
        <v>151</v>
      </c>
      <c r="E51" s="45"/>
      <c r="F51" s="45"/>
      <c r="G51" s="45"/>
      <c r="H51" s="91"/>
    </row>
    <row r="52" spans="1:8" ht="10.5" customHeight="1" x14ac:dyDescent="0.2">
      <c r="F52" s="56"/>
      <c r="G52" s="56"/>
      <c r="H52" s="117"/>
    </row>
    <row r="53" spans="1:8" ht="10.5" customHeight="1" x14ac:dyDescent="0.2">
      <c r="E53" s="29"/>
      <c r="F53" s="2"/>
      <c r="G53" s="2"/>
      <c r="H53" s="37"/>
    </row>
    <row r="54" spans="1:8" ht="10.5" customHeight="1" x14ac:dyDescent="0.2">
      <c r="E54" s="29"/>
      <c r="F54" s="2"/>
      <c r="G54" s="2"/>
      <c r="H54" s="37"/>
    </row>
    <row r="56" spans="1:8" ht="10.5" customHeight="1" x14ac:dyDescent="0.2">
      <c r="E56" s="29"/>
      <c r="F56" s="2"/>
      <c r="G56" s="2"/>
      <c r="H56" s="37"/>
    </row>
    <row r="57" spans="1:8" ht="10.5" customHeight="1" x14ac:dyDescent="0.2">
      <c r="E57" s="29"/>
      <c r="F57" s="2"/>
      <c r="G57" s="2"/>
      <c r="H57" s="37"/>
    </row>
    <row r="60" spans="1:8" s="3" customFormat="1" ht="10.5" customHeight="1" x14ac:dyDescent="0.2">
      <c r="A60" s="1"/>
      <c r="B60" s="2"/>
      <c r="C60" s="2"/>
      <c r="D60" s="2"/>
      <c r="E60" s="10"/>
      <c r="H60" s="65"/>
    </row>
    <row r="61" spans="1:8" s="3" customFormat="1" ht="10.5" customHeight="1" x14ac:dyDescent="0.2">
      <c r="A61" s="2"/>
      <c r="B61" s="2"/>
      <c r="C61" s="2"/>
      <c r="D61" s="2"/>
      <c r="E61" s="14"/>
      <c r="G61" s="10"/>
      <c r="H61" s="65"/>
    </row>
    <row r="67" spans="1:8" s="3" customFormat="1" ht="10.5" customHeight="1" x14ac:dyDescent="0.2">
      <c r="A67" s="1"/>
      <c r="B67" s="2"/>
      <c r="C67" s="2"/>
      <c r="D67" s="2"/>
      <c r="E67" s="10"/>
      <c r="H67" s="65"/>
    </row>
  </sheetData>
  <pageMargins left="0.7" right="0.7" top="0.75" bottom="0.75" header="0.3" footer="0.3"/>
  <pageSetup paperSize="9" scale="8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9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  <c r="B1" s="1" t="s">
        <v>40</v>
      </c>
    </row>
    <row r="3" spans="1:9" ht="10.5" customHeight="1" x14ac:dyDescent="0.2">
      <c r="A3" s="1" t="s">
        <v>1</v>
      </c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38925000</v>
      </c>
      <c r="G7" s="3">
        <v>1046023</v>
      </c>
      <c r="H7" s="3">
        <v>40407003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12750000</v>
      </c>
      <c r="G9" s="3">
        <v>1104034</v>
      </c>
      <c r="H9" s="3">
        <v>15331900</v>
      </c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14900000</v>
      </c>
      <c r="G11" s="3">
        <v>1064138</v>
      </c>
      <c r="H11" s="3">
        <v>18526231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8" t="s">
        <v>41</v>
      </c>
      <c r="H13" s="3">
        <v>13200000</v>
      </c>
      <c r="I13" s="2" t="s">
        <v>32</v>
      </c>
    </row>
    <row r="14" spans="1:9" ht="10.5" customHeight="1" x14ac:dyDescent="0.2">
      <c r="H14" s="3">
        <v>22900000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1567701.6</v>
      </c>
      <c r="H16" s="3">
        <v>165482.41</v>
      </c>
    </row>
    <row r="17" spans="1:9" ht="10.5" customHeight="1" x14ac:dyDescent="0.2">
      <c r="A17" s="2" t="s">
        <v>37</v>
      </c>
    </row>
    <row r="19" spans="1:9" ht="10.5" customHeight="1" x14ac:dyDescent="0.2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3043491.96</v>
      </c>
      <c r="G19" s="3">
        <v>2521516.04</v>
      </c>
      <c r="H19" s="3">
        <v>2184181.5499999998</v>
      </c>
    </row>
    <row r="20" spans="1:9" ht="10.5" customHeight="1" x14ac:dyDescent="0.2">
      <c r="A20" s="2" t="s">
        <v>38</v>
      </c>
    </row>
    <row r="22" spans="1:9" ht="10.5" customHeight="1" x14ac:dyDescent="0.2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57632939.130000003</v>
      </c>
      <c r="G22" s="3">
        <v>16702445.050000001</v>
      </c>
      <c r="H22" s="3">
        <v>47519493.789999999</v>
      </c>
    </row>
    <row r="23" spans="1:9" ht="10.5" customHeight="1" x14ac:dyDescent="0.2">
      <c r="A23" s="2" t="s">
        <v>20</v>
      </c>
    </row>
    <row r="25" spans="1:9" ht="10.5" customHeight="1" x14ac:dyDescent="0.2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8896274.8100000005</v>
      </c>
      <c r="G25" s="3">
        <v>597507.28</v>
      </c>
      <c r="H25" s="3">
        <v>7249848.1799999997</v>
      </c>
    </row>
    <row r="26" spans="1:9" ht="10.5" customHeight="1" x14ac:dyDescent="0.2">
      <c r="A26" s="2" t="s">
        <v>21</v>
      </c>
    </row>
    <row r="28" spans="1:9" ht="10.5" customHeight="1" x14ac:dyDescent="0.2">
      <c r="A28" s="2" t="s">
        <v>26</v>
      </c>
      <c r="B28" s="2" t="s">
        <v>18</v>
      </c>
      <c r="C28" s="2" t="s">
        <v>24</v>
      </c>
      <c r="D28" s="2">
        <v>1992</v>
      </c>
      <c r="E28" s="3">
        <v>0</v>
      </c>
      <c r="F28" s="3">
        <v>28225105.09</v>
      </c>
      <c r="G28" s="3">
        <v>35125182.100000001</v>
      </c>
      <c r="H28" s="3">
        <v>3669154.76</v>
      </c>
      <c r="I28" s="2" t="s">
        <v>39</v>
      </c>
    </row>
    <row r="29" spans="1:9" ht="10.5" customHeight="1" x14ac:dyDescent="0.2">
      <c r="A29" s="2" t="s">
        <v>27</v>
      </c>
    </row>
    <row r="30" spans="1:9" ht="10.5" customHeight="1" x14ac:dyDescent="0.2">
      <c r="A30" s="6"/>
    </row>
    <row r="32" spans="1:9" ht="10.5" customHeight="1" x14ac:dyDescent="0.2">
      <c r="A32" s="1"/>
    </row>
    <row r="39" spans="1:1" ht="10.5" customHeight="1" x14ac:dyDescent="0.2">
      <c r="A39" s="1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1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  <c r="B1" s="1" t="s">
        <v>42</v>
      </c>
    </row>
    <row r="3" spans="1:9" ht="10.5" customHeight="1" x14ac:dyDescent="0.2">
      <c r="A3" s="1" t="s">
        <v>1</v>
      </c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39825000</v>
      </c>
      <c r="G7" s="3">
        <v>3970094</v>
      </c>
      <c r="H7" s="3">
        <v>43749881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13100000</v>
      </c>
      <c r="G9" s="3">
        <v>1645429</v>
      </c>
      <c r="H9" s="3">
        <v>15598797</v>
      </c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15400000</v>
      </c>
      <c r="G11" s="3">
        <v>1774091</v>
      </c>
      <c r="H11" s="3">
        <v>18908379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8" t="s">
        <v>41</v>
      </c>
      <c r="H13" s="3">
        <v>14500000</v>
      </c>
      <c r="I13" s="2" t="s">
        <v>32</v>
      </c>
    </row>
    <row r="14" spans="1:9" ht="10.5" customHeight="1" x14ac:dyDescent="0.2">
      <c r="H14" s="3">
        <v>22980000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1599057.87</v>
      </c>
      <c r="H16" s="3">
        <v>154076.9</v>
      </c>
    </row>
    <row r="17" spans="1:8" ht="10.5" customHeight="1" x14ac:dyDescent="0.2">
      <c r="A17" s="2" t="s">
        <v>37</v>
      </c>
    </row>
    <row r="19" spans="1:8" ht="10.5" customHeight="1" x14ac:dyDescent="0.2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3060321.96</v>
      </c>
      <c r="G19" s="3">
        <v>2833655.09</v>
      </c>
      <c r="H19" s="3">
        <v>2169383.42</v>
      </c>
    </row>
    <row r="20" spans="1:8" ht="10.5" customHeight="1" x14ac:dyDescent="0.2">
      <c r="A20" s="2" t="s">
        <v>38</v>
      </c>
    </row>
    <row r="22" spans="1:8" ht="10.5" customHeight="1" x14ac:dyDescent="0.2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57629307.859999999</v>
      </c>
      <c r="G22" s="3">
        <v>22783610.41</v>
      </c>
      <c r="H22" s="3">
        <v>48640110.020000003</v>
      </c>
    </row>
    <row r="23" spans="1:8" ht="10.5" customHeight="1" x14ac:dyDescent="0.2">
      <c r="A23" s="2" t="s">
        <v>20</v>
      </c>
    </row>
    <row r="25" spans="1:8" ht="10.5" customHeight="1" x14ac:dyDescent="0.2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9944069.6799999997</v>
      </c>
      <c r="G25" s="3">
        <v>736313.7</v>
      </c>
      <c r="H25" s="3">
        <v>8359214.8499999996</v>
      </c>
    </row>
    <row r="26" spans="1:8" ht="10.5" customHeight="1" x14ac:dyDescent="0.2">
      <c r="A26" s="2" t="s">
        <v>21</v>
      </c>
    </row>
    <row r="28" spans="1:8" ht="10.5" customHeight="1" x14ac:dyDescent="0.2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743750</v>
      </c>
      <c r="G28" s="3">
        <v>0</v>
      </c>
      <c r="H28" s="3">
        <v>328513.78999999998</v>
      </c>
    </row>
    <row r="29" spans="1:8" ht="10.5" customHeight="1" x14ac:dyDescent="0.2">
      <c r="A29" s="2" t="s">
        <v>43</v>
      </c>
    </row>
    <row r="31" spans="1:8" ht="10.5" customHeight="1" x14ac:dyDescent="0.2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4666161</v>
      </c>
      <c r="G31" s="3">
        <v>0</v>
      </c>
      <c r="H31" s="3">
        <v>4852878</v>
      </c>
    </row>
    <row r="32" spans="1:8" ht="10.5" customHeight="1" x14ac:dyDescent="0.2">
      <c r="A32" s="2" t="s">
        <v>45</v>
      </c>
    </row>
    <row r="34" spans="1:9" ht="10.5" customHeight="1" x14ac:dyDescent="0.2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2251601</v>
      </c>
      <c r="G34" s="3">
        <v>0</v>
      </c>
      <c r="H34" s="3">
        <v>2184112</v>
      </c>
    </row>
    <row r="35" spans="1:9" ht="10.5" customHeight="1" x14ac:dyDescent="0.2">
      <c r="A35" s="2" t="s">
        <v>46</v>
      </c>
    </row>
    <row r="37" spans="1:9" ht="10.5" customHeight="1" x14ac:dyDescent="0.2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1243033</v>
      </c>
      <c r="G37" s="3">
        <v>0</v>
      </c>
      <c r="H37" s="3">
        <v>1135387</v>
      </c>
    </row>
    <row r="38" spans="1:9" ht="10.5" customHeight="1" x14ac:dyDescent="0.2">
      <c r="A38" s="2" t="s">
        <v>48</v>
      </c>
    </row>
    <row r="40" spans="1:9" ht="10.5" customHeight="1" x14ac:dyDescent="0.2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v>28225105.09</v>
      </c>
      <c r="G40" s="3">
        <v>35546653.450000003</v>
      </c>
      <c r="H40" s="3">
        <v>3650872.32</v>
      </c>
      <c r="I40" s="2" t="s">
        <v>39</v>
      </c>
    </row>
    <row r="41" spans="1:9" ht="10.5" customHeight="1" x14ac:dyDescent="0.2">
      <c r="A41" s="2" t="s">
        <v>27</v>
      </c>
    </row>
    <row r="42" spans="1:9" ht="10.5" customHeight="1" x14ac:dyDescent="0.2">
      <c r="A42" s="6"/>
    </row>
    <row r="44" spans="1:9" ht="10.5" customHeight="1" x14ac:dyDescent="0.2">
      <c r="A44" s="1"/>
    </row>
    <row r="51" spans="1:1" ht="10.5" customHeight="1" x14ac:dyDescent="0.2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1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  <c r="B1" s="1" t="s">
        <v>49</v>
      </c>
    </row>
    <row r="3" spans="1:9" ht="10.5" customHeight="1" x14ac:dyDescent="0.2">
      <c r="A3" s="1" t="s">
        <v>1</v>
      </c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39825000</v>
      </c>
      <c r="G7" s="3">
        <v>3970094</v>
      </c>
      <c r="H7" s="3">
        <v>45418215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13800000</v>
      </c>
      <c r="G9" s="3">
        <v>2053056</v>
      </c>
      <c r="H9" s="3">
        <v>16575195</v>
      </c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15600000</v>
      </c>
      <c r="G11" s="3">
        <v>2151633</v>
      </c>
      <c r="H11" s="3">
        <v>19046468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8" t="s">
        <v>41</v>
      </c>
      <c r="H13" s="3">
        <v>14000000</v>
      </c>
      <c r="I13" s="2" t="s">
        <v>32</v>
      </c>
    </row>
    <row r="14" spans="1:9" ht="10.5" customHeight="1" x14ac:dyDescent="0.2">
      <c r="H14" s="3">
        <v>23100000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1599057.87</v>
      </c>
      <c r="H16" s="3">
        <v>125266.17</v>
      </c>
    </row>
    <row r="17" spans="1:8" ht="10.5" customHeight="1" x14ac:dyDescent="0.2">
      <c r="A17" s="2" t="s">
        <v>37</v>
      </c>
    </row>
    <row r="19" spans="1:8" ht="10.5" customHeight="1" x14ac:dyDescent="0.2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3056361.96</v>
      </c>
      <c r="G19" s="3">
        <v>2922800.54</v>
      </c>
      <c r="H19" s="3">
        <v>1904551.8</v>
      </c>
    </row>
    <row r="20" spans="1:8" ht="10.5" customHeight="1" x14ac:dyDescent="0.2">
      <c r="A20" s="2" t="s">
        <v>38</v>
      </c>
    </row>
    <row r="22" spans="1:8" ht="10.5" customHeight="1" x14ac:dyDescent="0.2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57629307.859999999</v>
      </c>
      <c r="G22" s="3">
        <v>24235314.620000001</v>
      </c>
      <c r="H22" s="3">
        <v>42191006.82</v>
      </c>
    </row>
    <row r="23" spans="1:8" ht="10.5" customHeight="1" x14ac:dyDescent="0.2">
      <c r="A23" s="2" t="s">
        <v>20</v>
      </c>
    </row>
    <row r="25" spans="1:8" ht="10.5" customHeight="1" x14ac:dyDescent="0.2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11053181.529999999</v>
      </c>
      <c r="G25" s="3">
        <v>753519.28</v>
      </c>
      <c r="H25" s="3">
        <v>9366787.0899999999</v>
      </c>
    </row>
    <row r="26" spans="1:8" ht="10.5" customHeight="1" x14ac:dyDescent="0.2">
      <c r="A26" s="2" t="s">
        <v>21</v>
      </c>
    </row>
    <row r="28" spans="1:8" ht="10.5" customHeight="1" x14ac:dyDescent="0.2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743750</v>
      </c>
      <c r="G28" s="3">
        <v>0</v>
      </c>
      <c r="H28" s="3">
        <v>486061.96</v>
      </c>
    </row>
    <row r="29" spans="1:8" ht="10.5" customHeight="1" x14ac:dyDescent="0.2">
      <c r="A29" s="2" t="s">
        <v>43</v>
      </c>
    </row>
    <row r="31" spans="1:8" ht="10.5" customHeight="1" x14ac:dyDescent="0.2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6097161</v>
      </c>
      <c r="G31" s="3">
        <v>0</v>
      </c>
      <c r="H31" s="3">
        <v>6455026</v>
      </c>
    </row>
    <row r="32" spans="1:8" ht="10.5" customHeight="1" x14ac:dyDescent="0.2">
      <c r="A32" s="2" t="s">
        <v>45</v>
      </c>
    </row>
    <row r="34" spans="1:9" ht="10.5" customHeight="1" x14ac:dyDescent="0.2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2251601</v>
      </c>
      <c r="G34" s="3">
        <v>0</v>
      </c>
      <c r="H34" s="3">
        <v>2227309</v>
      </c>
    </row>
    <row r="35" spans="1:9" ht="10.5" customHeight="1" x14ac:dyDescent="0.2">
      <c r="A35" s="2" t="s">
        <v>46</v>
      </c>
    </row>
    <row r="37" spans="1:9" ht="10.5" customHeight="1" x14ac:dyDescent="0.2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1658680</v>
      </c>
      <c r="G37" s="3">
        <v>0</v>
      </c>
      <c r="H37" s="3">
        <v>1548971</v>
      </c>
    </row>
    <row r="38" spans="1:9" ht="10.5" customHeight="1" x14ac:dyDescent="0.2">
      <c r="A38" s="2" t="s">
        <v>48</v>
      </c>
    </row>
    <row r="40" spans="1:9" ht="10.5" customHeight="1" x14ac:dyDescent="0.2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v>28295836.09</v>
      </c>
      <c r="G40" s="3">
        <v>35639858.240000002</v>
      </c>
      <c r="H40" s="3">
        <v>3622748.28</v>
      </c>
      <c r="I40" s="2" t="s">
        <v>39</v>
      </c>
    </row>
    <row r="41" spans="1:9" ht="10.5" customHeight="1" x14ac:dyDescent="0.2">
      <c r="A41" s="2" t="s">
        <v>27</v>
      </c>
    </row>
    <row r="42" spans="1:9" ht="10.5" customHeight="1" x14ac:dyDescent="0.2">
      <c r="A42" s="6"/>
    </row>
    <row r="44" spans="1:9" ht="10.5" customHeight="1" x14ac:dyDescent="0.2">
      <c r="A44" s="1"/>
    </row>
    <row r="51" spans="1:1" ht="10.5" customHeight="1" x14ac:dyDescent="0.2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1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  <c r="B1" s="1" t="s">
        <v>50</v>
      </c>
    </row>
    <row r="3" spans="1:9" ht="10.5" customHeight="1" x14ac:dyDescent="0.2">
      <c r="A3" s="1" t="s">
        <v>1</v>
      </c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40275000</v>
      </c>
      <c r="G7" s="3">
        <v>6961155</v>
      </c>
      <c r="H7" s="3">
        <v>47285300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14600000</v>
      </c>
      <c r="G9" s="3">
        <v>2953358</v>
      </c>
      <c r="H9" s="3">
        <v>17807516</v>
      </c>
    </row>
    <row r="10" spans="1:9" ht="10.5" customHeight="1" x14ac:dyDescent="0.2">
      <c r="H10" s="9"/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16100000</v>
      </c>
      <c r="G11" s="3">
        <v>2746092</v>
      </c>
      <c r="H11" s="3">
        <v>19893515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3" t="s">
        <v>51</v>
      </c>
      <c r="H13" s="3">
        <v>14500000</v>
      </c>
      <c r="I13" s="2" t="s">
        <v>32</v>
      </c>
    </row>
    <row r="14" spans="1:9" ht="10.5" customHeight="1" x14ac:dyDescent="0.2">
      <c r="H14" s="3">
        <v>23860000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1616207.8</v>
      </c>
      <c r="H16" s="3">
        <v>125841.02</v>
      </c>
    </row>
    <row r="17" spans="1:8" ht="10.5" customHeight="1" x14ac:dyDescent="0.2">
      <c r="A17" s="2" t="s">
        <v>37</v>
      </c>
    </row>
    <row r="19" spans="1:8" ht="10.5" customHeight="1" x14ac:dyDescent="0.2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3059661.96</v>
      </c>
      <c r="G19" s="3">
        <v>3003434.69</v>
      </c>
      <c r="H19" s="3">
        <v>1837850.75</v>
      </c>
    </row>
    <row r="20" spans="1:8" ht="10.5" customHeight="1" x14ac:dyDescent="0.2">
      <c r="A20" s="2" t="s">
        <v>38</v>
      </c>
    </row>
    <row r="22" spans="1:8" ht="10.5" customHeight="1" x14ac:dyDescent="0.2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57629307.859999999</v>
      </c>
      <c r="G22" s="3">
        <v>25207601.25</v>
      </c>
      <c r="H22" s="3">
        <v>41442446.640000001</v>
      </c>
    </row>
    <row r="23" spans="1:8" ht="10.5" customHeight="1" x14ac:dyDescent="0.2">
      <c r="A23" s="2" t="s">
        <v>20</v>
      </c>
    </row>
    <row r="25" spans="1:8" ht="10.5" customHeight="1" x14ac:dyDescent="0.2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11053181.529999999</v>
      </c>
      <c r="G25" s="3">
        <v>753519.28</v>
      </c>
      <c r="H25" s="3">
        <v>10595608.26</v>
      </c>
    </row>
    <row r="26" spans="1:8" ht="10.5" customHeight="1" x14ac:dyDescent="0.2">
      <c r="A26" s="2" t="s">
        <v>21</v>
      </c>
    </row>
    <row r="28" spans="1:8" ht="10.5" customHeight="1" x14ac:dyDescent="0.2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918750</v>
      </c>
      <c r="G28" s="3">
        <v>0</v>
      </c>
      <c r="H28" s="3">
        <v>409789.85</v>
      </c>
    </row>
    <row r="29" spans="1:8" ht="10.5" customHeight="1" x14ac:dyDescent="0.2">
      <c r="A29" s="2" t="s">
        <v>43</v>
      </c>
    </row>
    <row r="31" spans="1:8" ht="10.5" customHeight="1" x14ac:dyDescent="0.2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7283440</v>
      </c>
      <c r="G31" s="3">
        <v>313280</v>
      </c>
      <c r="H31" s="3">
        <v>7269795</v>
      </c>
    </row>
    <row r="32" spans="1:8" ht="10.5" customHeight="1" x14ac:dyDescent="0.2">
      <c r="A32" s="2" t="s">
        <v>45</v>
      </c>
    </row>
    <row r="34" spans="1:9" ht="10.5" customHeight="1" x14ac:dyDescent="0.2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1699614</v>
      </c>
      <c r="G34" s="3">
        <v>0</v>
      </c>
      <c r="H34" s="3">
        <v>1594816</v>
      </c>
    </row>
    <row r="35" spans="1:9" ht="10.5" customHeight="1" x14ac:dyDescent="0.2">
      <c r="A35" s="2" t="s">
        <v>46</v>
      </c>
    </row>
    <row r="37" spans="1:9" ht="10.5" customHeight="1" x14ac:dyDescent="0.2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1724272</v>
      </c>
      <c r="G37" s="3">
        <v>0</v>
      </c>
      <c r="H37" s="3">
        <v>1719192</v>
      </c>
    </row>
    <row r="38" spans="1:9" ht="10.5" customHeight="1" x14ac:dyDescent="0.2">
      <c r="A38" s="2" t="s">
        <v>48</v>
      </c>
    </row>
    <row r="40" spans="1:9" ht="10.5" customHeight="1" x14ac:dyDescent="0.2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v>28332530.09</v>
      </c>
      <c r="G40" s="3">
        <v>35791553.700000003</v>
      </c>
      <c r="H40" s="3">
        <v>3580205.09</v>
      </c>
      <c r="I40" s="2" t="s">
        <v>39</v>
      </c>
    </row>
    <row r="41" spans="1:9" ht="10.5" customHeight="1" x14ac:dyDescent="0.2">
      <c r="A41" s="2" t="s">
        <v>27</v>
      </c>
    </row>
    <row r="42" spans="1:9" ht="10.5" customHeight="1" x14ac:dyDescent="0.2">
      <c r="A42" s="6"/>
    </row>
    <row r="44" spans="1:9" ht="10.5" customHeight="1" x14ac:dyDescent="0.2">
      <c r="A44" s="1"/>
    </row>
    <row r="51" spans="1:1" ht="10.5" customHeight="1" x14ac:dyDescent="0.2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mpleted xmlns="fdf366bb-d9c8-4efc-923e-c6f31f722756">true</completed>
    <_ip_UnifiedCompliancePolicyProperties xmlns="http://schemas.microsoft.com/sharepoint/v3" xsi:nil="true"/>
    <lcf76f155ced4ddcb4097134ff3c332f xmlns="fdf366bb-d9c8-4efc-923e-c6f31f722756">
      <Terms xmlns="http://schemas.microsoft.com/office/infopath/2007/PartnerControls"/>
    </lcf76f155ced4ddcb4097134ff3c332f>
    <TaxCatchAll xmlns="e3b858fe-3cf3-4003-8319-a3181e48bb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F97BF9D7D124F8951ED69557BFD35" ma:contentTypeVersion="21" ma:contentTypeDescription="Create a new document." ma:contentTypeScope="" ma:versionID="a84a5a1f27a2b157f1c24fc00fccc9ac">
  <xsd:schema xmlns:xsd="http://www.w3.org/2001/XMLSchema" xmlns:xs="http://www.w3.org/2001/XMLSchema" xmlns:p="http://schemas.microsoft.com/office/2006/metadata/properties" xmlns:ns1="http://schemas.microsoft.com/sharepoint/v3" xmlns:ns2="fdf366bb-d9c8-4efc-923e-c6f31f722756" xmlns:ns3="e3b858fe-3cf3-4003-8319-a3181e48bb7d" targetNamespace="http://schemas.microsoft.com/office/2006/metadata/properties" ma:root="true" ma:fieldsID="5f960e8ef67e86fe285bbdfd61d158a6" ns1:_="" ns2:_="" ns3:_="">
    <xsd:import namespace="http://schemas.microsoft.com/sharepoint/v3"/>
    <xsd:import namespace="fdf366bb-d9c8-4efc-923e-c6f31f722756"/>
    <xsd:import namespace="e3b858fe-3cf3-4003-8319-a3181e48bb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completed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366bb-d9c8-4efc-923e-c6f31f7227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pleted" ma:index="20" nillable="true" ma:displayName="completed" ma:default="1" ma:format="Dropdown" ma:internalName="completed">
      <xsd:simpleType>
        <xsd:restriction base="dms:Boolean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05b2e48-97ae-4553-b8ed-1f344090c5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858fe-3cf3-4003-8319-a3181e48b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1e571b0-4ad4-4611-b0d6-5908bf42dff6}" ma:internalName="TaxCatchAll" ma:showField="CatchAllData" ma:web="e3b858fe-3cf3-4003-8319-a3181e48bb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AB435F9-98FD-4324-A783-DCD88EB78B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F8BD11-B77F-4FE4-B377-CC053D51C4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f366bb-d9c8-4efc-923e-c6f31f722756"/>
    <ds:schemaRef ds:uri="e3b858fe-3cf3-4003-8319-a3181e48bb7d"/>
  </ds:schemaRefs>
</ds:datastoreItem>
</file>

<file path=customXml/itemProps3.xml><?xml version="1.0" encoding="utf-8"?>
<ds:datastoreItem xmlns:ds="http://schemas.openxmlformats.org/officeDocument/2006/customXml" ds:itemID="{B3ABF32D-76B0-4825-8003-E8EEE869C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df366bb-d9c8-4efc-923e-c6f31f722756"/>
    <ds:schemaRef ds:uri="e3b858fe-3cf3-4003-8319-a3181e48b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73E0785-7FBD-4AD3-9D40-94E8F18A697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56</vt:i4>
      </vt:variant>
      <vt:variant>
        <vt:lpstr>Named Ranges</vt:lpstr>
      </vt:variant>
      <vt:variant>
        <vt:i4>1</vt:i4>
      </vt:variant>
    </vt:vector>
  </HeadingPairs>
  <TitlesOfParts>
    <vt:vector size="57" baseType="lpstr">
      <vt:lpstr>December 09</vt:lpstr>
      <vt:lpstr>June 10</vt:lpstr>
      <vt:lpstr>December 10</vt:lpstr>
      <vt:lpstr>June 11</vt:lpstr>
      <vt:lpstr>December 11</vt:lpstr>
      <vt:lpstr>March 12</vt:lpstr>
      <vt:lpstr>June 12</vt:lpstr>
      <vt:lpstr>Sep 12</vt:lpstr>
      <vt:lpstr>Dec 12</vt:lpstr>
      <vt:lpstr>Mar 13</vt:lpstr>
      <vt:lpstr>Jun 13</vt:lpstr>
      <vt:lpstr>Sep 13</vt:lpstr>
      <vt:lpstr>Dec13</vt:lpstr>
      <vt:lpstr>Mar14</vt:lpstr>
      <vt:lpstr>Jun14</vt:lpstr>
      <vt:lpstr>Sep14 </vt:lpstr>
      <vt:lpstr>Dec14</vt:lpstr>
      <vt:lpstr>Mar15</vt:lpstr>
      <vt:lpstr>Jun 15</vt:lpstr>
      <vt:lpstr>Sep 15</vt:lpstr>
      <vt:lpstr>Dec 15</vt:lpstr>
      <vt:lpstr>Mar 16</vt:lpstr>
      <vt:lpstr>Jun 16 </vt:lpstr>
      <vt:lpstr>Sep 16 </vt:lpstr>
      <vt:lpstr>Dec 16</vt:lpstr>
      <vt:lpstr>Mar 17</vt:lpstr>
      <vt:lpstr>Jun 17</vt:lpstr>
      <vt:lpstr>Sep17</vt:lpstr>
      <vt:lpstr>Dec17 </vt:lpstr>
      <vt:lpstr>Mar18</vt:lpstr>
      <vt:lpstr>Jun18</vt:lpstr>
      <vt:lpstr>Sep18</vt:lpstr>
      <vt:lpstr>Dec18</vt:lpstr>
      <vt:lpstr>Mar19</vt:lpstr>
      <vt:lpstr>Jun19</vt:lpstr>
      <vt:lpstr>Sep19</vt:lpstr>
      <vt:lpstr>Dec19</vt:lpstr>
      <vt:lpstr>Mar20</vt:lpstr>
      <vt:lpstr>Jun20</vt:lpstr>
      <vt:lpstr>Sep20</vt:lpstr>
      <vt:lpstr>Dec20</vt:lpstr>
      <vt:lpstr>Mar21</vt:lpstr>
      <vt:lpstr>Jun21</vt:lpstr>
      <vt:lpstr>Sep21</vt:lpstr>
      <vt:lpstr>Dec21</vt:lpstr>
      <vt:lpstr>Mar22</vt:lpstr>
      <vt:lpstr>Jun22</vt:lpstr>
      <vt:lpstr>Sep22</vt:lpstr>
      <vt:lpstr>Dec22</vt:lpstr>
      <vt:lpstr>Mar23</vt:lpstr>
      <vt:lpstr>Jun23</vt:lpstr>
      <vt:lpstr>Sep23</vt:lpstr>
      <vt:lpstr>Dec23</vt:lpstr>
      <vt:lpstr>Mar24</vt:lpstr>
      <vt:lpstr>Jun24</vt:lpstr>
      <vt:lpstr>Sep24</vt:lpstr>
      <vt:lpstr>'Mar20'!Print_Area</vt:lpstr>
    </vt:vector>
  </TitlesOfParts>
  <Manager/>
  <Company>Aberdeen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ACCProfile</dc:creator>
  <cp:keywords/>
  <dc:description/>
  <cp:lastModifiedBy>Magdalena Gawrys</cp:lastModifiedBy>
  <cp:revision/>
  <dcterms:created xsi:type="dcterms:W3CDTF">2010-04-05T08:56:52Z</dcterms:created>
  <dcterms:modified xsi:type="dcterms:W3CDTF">2025-01-10T13:57:16Z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Caroline Mann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ACCProfile</vt:lpwstr>
  </property>
  <property fmtid="{D5CDD505-2E9C-101B-9397-08002B2CF9AE}" pid="5" name="MediaServiceImageTags">
    <vt:lpwstr/>
  </property>
  <property fmtid="{D5CDD505-2E9C-101B-9397-08002B2CF9AE}" pid="6" name="ContentTypeId">
    <vt:lpwstr>0x010100CF4F97BF9D7D124F8951ED69557BFD35</vt:lpwstr>
  </property>
</Properties>
</file>